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990" windowWidth="11715" windowHeight="8445" activeTab="0"/>
  </bookViews>
  <sheets>
    <sheet name="湛江" sheetId="1" r:id="rId1"/>
  </sheets>
  <definedNames/>
  <calcPr calcMode="manual" fullCalcOnLoad="1"/>
</workbook>
</file>

<file path=xl/sharedStrings.xml><?xml version="1.0" encoding="utf-8"?>
<sst xmlns="http://schemas.openxmlformats.org/spreadsheetml/2006/main" count="98" uniqueCount="84">
  <si>
    <t>湛江市金鹏贸易公司</t>
  </si>
  <si>
    <t>雷州市融贸公司</t>
  </si>
  <si>
    <t>廉江市金发贸易公司</t>
  </si>
  <si>
    <t>湛江市三建房地产开发公司服务部</t>
  </si>
  <si>
    <t>湛江市三建房地产综合开发公司服务部</t>
  </si>
  <si>
    <t>湛江市蔬菜副食品公司南菜北运站</t>
  </si>
  <si>
    <t>广州亚洲汽水厂湛江分厂</t>
  </si>
  <si>
    <t>湛江市蔬菜副食品公司综合经营部</t>
  </si>
  <si>
    <t>湛江市蔬菜副品公司贸易部</t>
  </si>
  <si>
    <t>湛江市城市建设综合开发总公司恒置公司</t>
  </si>
  <si>
    <t>广东半球实业集团公司灯具工业公司</t>
  </si>
  <si>
    <t>湛江市天威电器实业公司</t>
  </si>
  <si>
    <t>湛江市天威实业公司</t>
  </si>
  <si>
    <t>吴川市轻化设备厂</t>
  </si>
  <si>
    <t>湛江市黄略水泥厂</t>
  </si>
  <si>
    <t>广东省丝绸湛江市公司</t>
  </si>
  <si>
    <t>湛江市林化建材公司</t>
  </si>
  <si>
    <t>广东湛江华粤公司</t>
  </si>
  <si>
    <t>广东省遂溪县北潭水泥厂</t>
  </si>
  <si>
    <t>广东省遂溪县安塘水泥厂</t>
  </si>
  <si>
    <t>湛江湛桂化工联合公司</t>
  </si>
  <si>
    <t>广东省遂溪县港强水泥企业公司</t>
  </si>
  <si>
    <t>湛江市坡头区二轻包装材料厂</t>
  </si>
  <si>
    <t>遂溪县城西中山联办毛巾厂</t>
  </si>
  <si>
    <t>坡头区企业物资供销公司</t>
  </si>
  <si>
    <t>湛江市经济贸易公司</t>
  </si>
  <si>
    <t>广东省遂溪县热带作物产品供销公司</t>
  </si>
  <si>
    <t>湛江市永磁发展公司</t>
  </si>
  <si>
    <t>湛江市力行物资总公司</t>
  </si>
  <si>
    <t>徐闻县建材总厂</t>
  </si>
  <si>
    <t>湛江市郊区劳服工贸公司</t>
  </si>
  <si>
    <t>湛江市社会福利总厂</t>
  </si>
  <si>
    <t>湛江市林业物资公司</t>
  </si>
  <si>
    <t>湛江市东环发展有限公司</t>
  </si>
  <si>
    <t>湛江市郊太平镇粮油饲料加工厂</t>
  </si>
  <si>
    <t>湛江市坡头区龙头花岗岩板材厂</t>
  </si>
  <si>
    <t>湛江市坡头区龙头塑料制品厂</t>
  </si>
  <si>
    <t>麦秀冬</t>
  </si>
  <si>
    <t>湛江经济技术开发区华盛实业总公司工贸公司</t>
  </si>
  <si>
    <t>湛江市霞山海滨华鸿企业公司</t>
  </si>
  <si>
    <t>广东广华贸易公司湛江分公司</t>
  </si>
  <si>
    <t>湛江市口岸开发贸易公司</t>
  </si>
  <si>
    <t>湛江市赤坎向前棉织厂</t>
  </si>
  <si>
    <t>湛江市霞山区物资总公司机电设备公司</t>
  </si>
  <si>
    <t>湛江市靓靓干洗有限公司</t>
  </si>
  <si>
    <t>湛江金兴罐头饮料有限公司</t>
  </si>
  <si>
    <t>遂溪县北坡社会福利建材厂</t>
  </si>
  <si>
    <t>湛江市麻章区明胶工贸公司</t>
  </si>
  <si>
    <t>湛江市郊区白水泥有限公司</t>
  </si>
  <si>
    <t>湛江市麻章区源丰物资公司</t>
  </si>
  <si>
    <t>湛江市麻章区远渔开发公司</t>
  </si>
  <si>
    <t>湛江市福利塑料包装厂</t>
  </si>
  <si>
    <t>广东省药材公司湛江采购批发站地产经营部</t>
  </si>
  <si>
    <t>湛江威霸电表厂</t>
  </si>
  <si>
    <t>湛江市卓和装饰工程有限公司</t>
  </si>
  <si>
    <t>利息</t>
  </si>
  <si>
    <t>湛江市蔬菜副食品公司</t>
  </si>
  <si>
    <t>湛江市城市建设综合开发总公司</t>
  </si>
  <si>
    <t>湛江市林业招待所</t>
  </si>
  <si>
    <t>湛江市林业局</t>
  </si>
  <si>
    <t>湛江市经济技术开发区外贸羽绒制品总厂</t>
  </si>
  <si>
    <t>湛江市经济技术开发总公司华宇有限公司</t>
  </si>
  <si>
    <t>序号</t>
  </si>
  <si>
    <t>债务人名称</t>
  </si>
  <si>
    <t>本金</t>
  </si>
  <si>
    <r>
      <t>合共本息（至</t>
    </r>
    <r>
      <rPr>
        <b/>
        <sz val="10"/>
        <rFont val="Times New Roman"/>
        <family val="1"/>
      </rPr>
      <t>2004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12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31</t>
    </r>
    <r>
      <rPr>
        <b/>
        <sz val="10"/>
        <rFont val="宋体"/>
        <family val="0"/>
      </rPr>
      <t>日）</t>
    </r>
  </si>
  <si>
    <t>广东省遂溪县中兴公司</t>
  </si>
  <si>
    <t>湛江电器工业集团公司</t>
  </si>
  <si>
    <r>
      <t>吴川县黄坡镇物资公司湛江经理部</t>
    </r>
    <r>
      <rPr>
        <sz val="9"/>
        <rFont val="Times New Roman"/>
        <family val="1"/>
      </rPr>
      <t>,</t>
    </r>
    <r>
      <rPr>
        <sz val="9"/>
        <rFont val="宋体"/>
        <family val="0"/>
      </rPr>
      <t>湛江市伦乐开发有限公司</t>
    </r>
  </si>
  <si>
    <t>湛江市伦乐公司</t>
  </si>
  <si>
    <r>
      <t>广东省金洋进出口</t>
    </r>
    <r>
      <rPr>
        <sz val="9"/>
        <rFont val="Times New Roman"/>
        <family val="1"/>
      </rPr>
      <t>(</t>
    </r>
    <r>
      <rPr>
        <sz val="9"/>
        <rFont val="宋体"/>
        <family val="0"/>
      </rPr>
      <t>集团</t>
    </r>
    <r>
      <rPr>
        <sz val="9"/>
        <rFont val="Times New Roman"/>
        <family val="1"/>
      </rPr>
      <t>)</t>
    </r>
    <r>
      <rPr>
        <sz val="9"/>
        <rFont val="宋体"/>
        <family val="0"/>
      </rPr>
      <t>公司湛江市麻章区公司</t>
    </r>
  </si>
  <si>
    <r>
      <t>广东半球股份有限公司</t>
    </r>
    <r>
      <rPr>
        <sz val="9"/>
        <rFont val="Times New Roman"/>
        <family val="1"/>
      </rPr>
      <t>,</t>
    </r>
    <r>
      <rPr>
        <sz val="9"/>
        <rFont val="宋体"/>
        <family val="0"/>
      </rPr>
      <t>广东半球实业集团公司</t>
    </r>
  </si>
  <si>
    <r>
      <t>广东省湛江畜产进出口公司</t>
    </r>
    <r>
      <rPr>
        <sz val="9"/>
        <rFont val="Times New Roman"/>
        <family val="1"/>
      </rPr>
      <t>,</t>
    </r>
    <r>
      <rPr>
        <sz val="9"/>
        <rFont val="宋体"/>
        <family val="0"/>
      </rPr>
      <t>广东省湛江市工艺品进出口公司</t>
    </r>
  </si>
  <si>
    <t>中林国际合作湛江公司</t>
  </si>
  <si>
    <t>湛江市特种水泥厂</t>
  </si>
  <si>
    <r>
      <t>湛江市林业招待所</t>
    </r>
    <r>
      <rPr>
        <sz val="9"/>
        <rFont val="Times New Roman"/>
        <family val="1"/>
      </rPr>
      <t>,</t>
    </r>
    <r>
      <rPr>
        <sz val="9"/>
        <rFont val="宋体"/>
        <family val="0"/>
      </rPr>
      <t>广东湛江华粤公司</t>
    </r>
  </si>
  <si>
    <r>
      <t>麦秀冬</t>
    </r>
    <r>
      <rPr>
        <sz val="9"/>
        <rFont val="Times New Roman"/>
        <family val="1"/>
      </rPr>
      <t>,</t>
    </r>
    <r>
      <rPr>
        <sz val="9"/>
        <rFont val="宋体"/>
        <family val="0"/>
      </rPr>
      <t>罗天养</t>
    </r>
  </si>
  <si>
    <t>谢那敖</t>
  </si>
  <si>
    <t>郭震原</t>
  </si>
  <si>
    <r>
      <t>广东三银实业集团公司</t>
    </r>
    <r>
      <rPr>
        <sz val="9"/>
        <rFont val="Times New Roman"/>
        <family val="1"/>
      </rPr>
      <t>,</t>
    </r>
    <r>
      <rPr>
        <sz val="9"/>
        <rFont val="宋体"/>
        <family val="0"/>
      </rPr>
      <t>陈秀芳</t>
    </r>
  </si>
  <si>
    <t>郑檬</t>
  </si>
  <si>
    <t>合计</t>
  </si>
  <si>
    <t>担保人名称</t>
  </si>
  <si>
    <t>湛江市林业发展公司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</si>
</sst>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_(* #,##0_);_(* \(#,##0\);_(* &quot;-&quot;??_);_(@_)"/>
    <numFmt numFmtId="181" formatCode="[$-409]mmm/yy;@"/>
    <numFmt numFmtId="182" formatCode="00000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8"/>
      <name val="Arial"/>
      <family val="2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3" fontId="4" fillId="0" borderId="10" xfId="40" applyNumberFormat="1" applyFont="1" applyFill="1" applyBorder="1">
      <alignment/>
      <protection/>
    </xf>
    <xf numFmtId="179" fontId="4" fillId="0" borderId="10" xfId="53" applyFont="1" applyFill="1" applyBorder="1" applyAlignment="1">
      <alignment/>
    </xf>
    <xf numFmtId="3" fontId="4" fillId="0" borderId="10" xfId="0" applyNumberFormat="1" applyFont="1" applyBorder="1" applyAlignment="1">
      <alignment wrapText="1"/>
    </xf>
    <xf numFmtId="3" fontId="6" fillId="16" borderId="10" xfId="40" applyNumberFormat="1" applyFont="1" applyFill="1" applyBorder="1" applyAlignment="1">
      <alignment horizontal="center" vertical="center" wrapText="1"/>
      <protection/>
    </xf>
    <xf numFmtId="0" fontId="6" fillId="16" borderId="10" xfId="40" applyFont="1" applyFill="1" applyBorder="1" applyAlignment="1">
      <alignment horizontal="center" vertical="center" wrapText="1"/>
      <protection/>
    </xf>
    <xf numFmtId="180" fontId="7" fillId="0" borderId="10" xfId="54" applyNumberFormat="1" applyFont="1" applyFill="1" applyBorder="1" applyAlignment="1">
      <alignment/>
    </xf>
    <xf numFmtId="0" fontId="8" fillId="0" borderId="0" xfId="40" applyFont="1" applyFill="1" applyBorder="1">
      <alignment/>
      <protection/>
    </xf>
    <xf numFmtId="14" fontId="8" fillId="0" borderId="0" xfId="40" applyNumberFormat="1" applyFont="1" applyFill="1" applyBorder="1" applyAlignment="1">
      <alignment wrapText="1"/>
      <protection/>
    </xf>
    <xf numFmtId="179" fontId="8" fillId="0" borderId="0" xfId="53" applyFont="1" applyFill="1" applyBorder="1" applyAlignment="1">
      <alignment/>
    </xf>
    <xf numFmtId="0" fontId="8" fillId="0" borderId="0" xfId="0" applyFont="1" applyBorder="1" applyAlignment="1">
      <alignment vertical="center"/>
    </xf>
    <xf numFmtId="3" fontId="9" fillId="0" borderId="10" xfId="40" applyNumberFormat="1" applyFont="1" applyFill="1" applyBorder="1" applyAlignment="1">
      <alignment horizontal="center"/>
      <protection/>
    </xf>
    <xf numFmtId="3" fontId="9" fillId="0" borderId="10" xfId="40" applyNumberFormat="1" applyFont="1" applyFill="1" applyBorder="1">
      <alignment/>
      <protection/>
    </xf>
    <xf numFmtId="179" fontId="9" fillId="0" borderId="10" xfId="53" applyFont="1" applyFill="1" applyBorder="1" applyAlignment="1">
      <alignment/>
    </xf>
    <xf numFmtId="179" fontId="9" fillId="0" borderId="0" xfId="40" applyNumberFormat="1" applyFont="1" applyFill="1" applyBorder="1">
      <alignment/>
      <protection/>
    </xf>
    <xf numFmtId="179" fontId="9" fillId="0" borderId="0" xfId="53" applyFont="1" applyFill="1" applyBorder="1" applyAlignment="1">
      <alignment/>
    </xf>
    <xf numFmtId="0" fontId="9" fillId="0" borderId="0" xfId="40" applyFont="1" applyFill="1" applyBorder="1">
      <alignment/>
      <protection/>
    </xf>
    <xf numFmtId="179" fontId="9" fillId="0" borderId="0" xfId="53" applyFont="1" applyBorder="1" applyAlignment="1">
      <alignment/>
    </xf>
    <xf numFmtId="183" fontId="9" fillId="0" borderId="0" xfId="40" applyNumberFormat="1" applyFont="1" applyFill="1" applyBorder="1">
      <alignment/>
      <protection/>
    </xf>
    <xf numFmtId="0" fontId="9" fillId="0" borderId="0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9" fillId="0" borderId="10" xfId="40" applyFont="1" applyFill="1" applyBorder="1">
      <alignment/>
      <protection/>
    </xf>
    <xf numFmtId="3" fontId="9" fillId="0" borderId="0" xfId="40" applyNumberFormat="1" applyFont="1" applyFill="1" applyBorder="1">
      <alignment/>
      <protection/>
    </xf>
    <xf numFmtId="0" fontId="9" fillId="0" borderId="0" xfId="0" applyFont="1" applyFill="1" applyBorder="1" applyAlignment="1">
      <alignment vertical="center"/>
    </xf>
    <xf numFmtId="179" fontId="7" fillId="0" borderId="0" xfId="40" applyNumberFormat="1" applyFont="1" applyFill="1" applyBorder="1">
      <alignment/>
      <protection/>
    </xf>
    <xf numFmtId="0" fontId="7" fillId="0" borderId="0" xfId="40" applyFont="1" applyFill="1" applyBorder="1">
      <alignment/>
      <protection/>
    </xf>
    <xf numFmtId="179" fontId="7" fillId="0" borderId="0" xfId="53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0" xfId="40" applyFont="1" applyFill="1" applyBorder="1" applyAlignment="1">
      <alignment horizontal="center"/>
      <protection/>
    </xf>
    <xf numFmtId="0" fontId="9" fillId="0" borderId="0" xfId="40" applyFont="1" applyBorder="1">
      <alignment/>
      <protection/>
    </xf>
    <xf numFmtId="179" fontId="7" fillId="0" borderId="10" xfId="40" applyNumberFormat="1" applyFont="1" applyFill="1" applyBorder="1">
      <alignment/>
      <protection/>
    </xf>
    <xf numFmtId="0" fontId="6" fillId="0" borderId="10" xfId="40" applyFont="1" applyFill="1" applyBorder="1" applyAlignment="1">
      <alignment horizontal="center"/>
      <protection/>
    </xf>
    <xf numFmtId="0" fontId="7" fillId="0" borderId="10" xfId="40" applyFont="1" applyFill="1" applyBorder="1" applyAlignment="1">
      <alignment horizont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千位分隔[0]_Sheet1" xfId="53"/>
    <cellStyle name="千位分隔_Sheet1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E66" sqref="E66"/>
    </sheetView>
  </sheetViews>
  <sheetFormatPr defaultColWidth="5.25390625" defaultRowHeight="14.25"/>
  <cols>
    <col min="1" max="1" width="5.00390625" style="19" customWidth="1"/>
    <col min="2" max="2" width="35.00390625" style="19" bestFit="1" customWidth="1"/>
    <col min="3" max="4" width="11.25390625" style="19" bestFit="1" customWidth="1"/>
    <col min="5" max="5" width="12.625" style="19" bestFit="1" customWidth="1"/>
    <col min="6" max="6" width="44.875" style="19" customWidth="1"/>
    <col min="7" max="7" width="5.25390625" style="19" customWidth="1"/>
    <col min="8" max="8" width="8.75390625" style="19" customWidth="1"/>
    <col min="9" max="9" width="11.375" style="19" customWidth="1"/>
    <col min="10" max="16384" width="5.25390625" style="19" customWidth="1"/>
  </cols>
  <sheetData>
    <row r="1" spans="1:15" s="10" customFormat="1" ht="36.75">
      <c r="A1" s="4" t="s">
        <v>62</v>
      </c>
      <c r="B1" s="4" t="s">
        <v>63</v>
      </c>
      <c r="C1" s="5" t="s">
        <v>64</v>
      </c>
      <c r="D1" s="5" t="s">
        <v>55</v>
      </c>
      <c r="E1" s="5" t="s">
        <v>65</v>
      </c>
      <c r="F1" s="4" t="s">
        <v>82</v>
      </c>
      <c r="G1" s="7"/>
      <c r="H1" s="8"/>
      <c r="I1" s="7"/>
      <c r="J1" s="8"/>
      <c r="K1" s="7"/>
      <c r="L1" s="7"/>
      <c r="M1" s="7"/>
      <c r="N1" s="9"/>
      <c r="O1" s="7"/>
    </row>
    <row r="2" spans="1:9" ht="12">
      <c r="A2" s="11">
        <v>1</v>
      </c>
      <c r="B2" s="1" t="s">
        <v>66</v>
      </c>
      <c r="C2" s="20">
        <v>49500000</v>
      </c>
      <c r="D2" s="20">
        <v>37906431.96</v>
      </c>
      <c r="E2" s="20">
        <f>C2+D2</f>
        <v>87406431.96000001</v>
      </c>
      <c r="F2" s="21"/>
      <c r="G2" s="16"/>
      <c r="H2" s="15"/>
      <c r="I2" s="15"/>
    </row>
    <row r="3" spans="1:9" ht="12">
      <c r="A3" s="11">
        <v>2</v>
      </c>
      <c r="B3" s="1" t="s">
        <v>0</v>
      </c>
      <c r="C3" s="20">
        <v>45100000</v>
      </c>
      <c r="D3" s="20">
        <v>34342851.05</v>
      </c>
      <c r="E3" s="20">
        <f>C3+D3</f>
        <v>79442851.05</v>
      </c>
      <c r="F3" s="3" t="s">
        <v>17</v>
      </c>
      <c r="G3" s="22"/>
      <c r="H3" s="15"/>
      <c r="I3" s="15"/>
    </row>
    <row r="4" spans="1:9" ht="12">
      <c r="A4" s="11">
        <v>3</v>
      </c>
      <c r="B4" s="1" t="s">
        <v>1</v>
      </c>
      <c r="C4" s="20">
        <v>16150000</v>
      </c>
      <c r="D4" s="20">
        <v>10600159.9</v>
      </c>
      <c r="E4" s="20">
        <f>C4+D4</f>
        <v>26750159.9</v>
      </c>
      <c r="F4" s="1" t="s">
        <v>1</v>
      </c>
      <c r="G4" s="16"/>
      <c r="H4" s="15"/>
      <c r="I4" s="15"/>
    </row>
    <row r="5" spans="1:9" ht="12">
      <c r="A5" s="11">
        <v>4</v>
      </c>
      <c r="B5" s="1" t="s">
        <v>2</v>
      </c>
      <c r="C5" s="20">
        <v>12085000</v>
      </c>
      <c r="D5" s="20">
        <v>5077588.42</v>
      </c>
      <c r="E5" s="20">
        <f aca="true" t="shared" si="0" ref="E5:E18">C5+D5</f>
        <v>17162588.42</v>
      </c>
      <c r="F5" s="21"/>
      <c r="G5" s="16"/>
      <c r="H5" s="15"/>
      <c r="I5" s="15"/>
    </row>
    <row r="6" spans="1:9" ht="12">
      <c r="A6" s="11">
        <v>5</v>
      </c>
      <c r="B6" s="1" t="s">
        <v>67</v>
      </c>
      <c r="C6" s="20">
        <v>39170000</v>
      </c>
      <c r="D6" s="20">
        <v>56316998.24</v>
      </c>
      <c r="E6" s="20">
        <f t="shared" si="0"/>
        <v>95486998.24000001</v>
      </c>
      <c r="F6" s="1" t="s">
        <v>67</v>
      </c>
      <c r="G6" s="16"/>
      <c r="H6" s="15"/>
      <c r="I6" s="15"/>
    </row>
    <row r="7" spans="1:15" ht="12">
      <c r="A7" s="11">
        <v>6</v>
      </c>
      <c r="B7" s="1" t="s">
        <v>3</v>
      </c>
      <c r="C7" s="12">
        <v>15770000</v>
      </c>
      <c r="D7" s="12">
        <v>11707835.47</v>
      </c>
      <c r="E7" s="12">
        <f t="shared" si="0"/>
        <v>27477835.47</v>
      </c>
      <c r="F7" s="3" t="s">
        <v>68</v>
      </c>
      <c r="G7" s="14"/>
      <c r="H7" s="15"/>
      <c r="I7" s="15"/>
      <c r="J7" s="16"/>
      <c r="K7" s="16"/>
      <c r="L7" s="16"/>
      <c r="M7" s="16"/>
      <c r="N7" s="17"/>
      <c r="O7" s="18"/>
    </row>
    <row r="8" spans="1:15" ht="12">
      <c r="A8" s="11">
        <v>7</v>
      </c>
      <c r="B8" s="1" t="s">
        <v>4</v>
      </c>
      <c r="C8" s="12">
        <v>490000</v>
      </c>
      <c r="D8" s="12">
        <v>678946.3</v>
      </c>
      <c r="E8" s="12">
        <f t="shared" si="0"/>
        <v>1168946.3</v>
      </c>
      <c r="F8" s="3" t="s">
        <v>69</v>
      </c>
      <c r="G8" s="14"/>
      <c r="H8" s="15"/>
      <c r="I8" s="15"/>
      <c r="J8" s="16"/>
      <c r="K8" s="16"/>
      <c r="L8" s="16"/>
      <c r="M8" s="16"/>
      <c r="N8" s="17"/>
      <c r="O8" s="18"/>
    </row>
    <row r="9" spans="1:15" ht="12">
      <c r="A9" s="11">
        <v>8</v>
      </c>
      <c r="B9" s="1" t="s">
        <v>5</v>
      </c>
      <c r="C9" s="12">
        <v>2310000</v>
      </c>
      <c r="D9" s="12">
        <v>3778460.53</v>
      </c>
      <c r="E9" s="12">
        <f t="shared" si="0"/>
        <v>6088460.529999999</v>
      </c>
      <c r="F9" s="3" t="s">
        <v>56</v>
      </c>
      <c r="G9" s="14"/>
      <c r="H9" s="15"/>
      <c r="I9" s="15"/>
      <c r="J9" s="16"/>
      <c r="K9" s="16"/>
      <c r="L9" s="16"/>
      <c r="M9" s="16"/>
      <c r="N9" s="17"/>
      <c r="O9" s="18"/>
    </row>
    <row r="10" spans="1:15" ht="12">
      <c r="A10" s="11">
        <v>9</v>
      </c>
      <c r="B10" s="1" t="s">
        <v>6</v>
      </c>
      <c r="C10" s="12">
        <v>1225000</v>
      </c>
      <c r="D10" s="12">
        <v>1980971.77</v>
      </c>
      <c r="E10" s="12">
        <f t="shared" si="0"/>
        <v>3205971.77</v>
      </c>
      <c r="F10" s="3" t="s">
        <v>56</v>
      </c>
      <c r="G10" s="14"/>
      <c r="H10" s="15"/>
      <c r="I10" s="15"/>
      <c r="J10" s="16"/>
      <c r="K10" s="16"/>
      <c r="L10" s="16"/>
      <c r="M10" s="16"/>
      <c r="N10" s="17"/>
      <c r="O10" s="18"/>
    </row>
    <row r="11" spans="1:15" ht="12">
      <c r="A11" s="11">
        <v>10</v>
      </c>
      <c r="B11" s="1" t="s">
        <v>7</v>
      </c>
      <c r="C11" s="12">
        <v>175000</v>
      </c>
      <c r="D11" s="12">
        <v>334903.02176488</v>
      </c>
      <c r="E11" s="12">
        <f t="shared" si="0"/>
        <v>509903.02176488</v>
      </c>
      <c r="F11" s="3" t="s">
        <v>56</v>
      </c>
      <c r="G11" s="14"/>
      <c r="H11" s="15"/>
      <c r="I11" s="15"/>
      <c r="J11" s="16"/>
      <c r="K11" s="16"/>
      <c r="L11" s="16"/>
      <c r="M11" s="16"/>
      <c r="N11" s="17"/>
      <c r="O11" s="18"/>
    </row>
    <row r="12" spans="1:15" ht="12">
      <c r="A12" s="11">
        <v>11</v>
      </c>
      <c r="B12" s="1" t="s">
        <v>8</v>
      </c>
      <c r="C12" s="12">
        <v>150000</v>
      </c>
      <c r="D12" s="12">
        <v>199469.21</v>
      </c>
      <c r="E12" s="12">
        <f t="shared" si="0"/>
        <v>349469.20999999996</v>
      </c>
      <c r="F12" s="3" t="s">
        <v>56</v>
      </c>
      <c r="G12" s="14"/>
      <c r="H12" s="15"/>
      <c r="I12" s="15"/>
      <c r="J12" s="16"/>
      <c r="K12" s="16"/>
      <c r="L12" s="16"/>
      <c r="M12" s="16"/>
      <c r="N12" s="17"/>
      <c r="O12" s="18"/>
    </row>
    <row r="13" spans="1:15" s="23" customFormat="1" ht="12">
      <c r="A13" s="11">
        <v>12</v>
      </c>
      <c r="B13" s="1" t="s">
        <v>70</v>
      </c>
      <c r="C13" s="12">
        <v>1332514.54</v>
      </c>
      <c r="D13" s="12">
        <v>2098760.89</v>
      </c>
      <c r="E13" s="12">
        <f t="shared" si="0"/>
        <v>3431275.43</v>
      </c>
      <c r="F13" s="13"/>
      <c r="G13" s="14"/>
      <c r="H13" s="15"/>
      <c r="I13" s="15"/>
      <c r="J13" s="16"/>
      <c r="K13" s="16"/>
      <c r="L13" s="16"/>
      <c r="M13" s="16"/>
      <c r="N13" s="15"/>
      <c r="O13" s="18"/>
    </row>
    <row r="14" spans="1:15" ht="12">
      <c r="A14" s="11">
        <v>13</v>
      </c>
      <c r="B14" s="1" t="s">
        <v>9</v>
      </c>
      <c r="C14" s="12">
        <v>5100000</v>
      </c>
      <c r="D14" s="12">
        <v>6326714.46</v>
      </c>
      <c r="E14" s="12">
        <f t="shared" si="0"/>
        <v>11426714.46</v>
      </c>
      <c r="F14" s="3" t="s">
        <v>57</v>
      </c>
      <c r="G14" s="14"/>
      <c r="H14" s="15"/>
      <c r="I14" s="15"/>
      <c r="J14" s="16"/>
      <c r="K14" s="16"/>
      <c r="L14" s="16"/>
      <c r="M14" s="16"/>
      <c r="N14" s="17"/>
      <c r="O14" s="18"/>
    </row>
    <row r="15" spans="1:15" ht="12">
      <c r="A15" s="11">
        <v>14</v>
      </c>
      <c r="B15" s="1" t="s">
        <v>10</v>
      </c>
      <c r="C15" s="12">
        <v>9330000</v>
      </c>
      <c r="D15" s="12">
        <v>14014895.45</v>
      </c>
      <c r="E15" s="12">
        <f t="shared" si="0"/>
        <v>23344895.45</v>
      </c>
      <c r="F15" s="3" t="s">
        <v>71</v>
      </c>
      <c r="G15" s="14"/>
      <c r="H15" s="15"/>
      <c r="I15" s="15"/>
      <c r="J15" s="16"/>
      <c r="K15" s="16"/>
      <c r="L15" s="16"/>
      <c r="M15" s="16"/>
      <c r="N15" s="17"/>
      <c r="O15" s="18"/>
    </row>
    <row r="16" spans="1:15" ht="12">
      <c r="A16" s="11">
        <v>15</v>
      </c>
      <c r="B16" s="1" t="s">
        <v>11</v>
      </c>
      <c r="C16" s="12">
        <v>9209091</v>
      </c>
      <c r="D16" s="12">
        <v>15606034</v>
      </c>
      <c r="E16" s="12">
        <f t="shared" si="0"/>
        <v>24815125</v>
      </c>
      <c r="F16" s="1" t="s">
        <v>11</v>
      </c>
      <c r="G16" s="14"/>
      <c r="H16" s="15"/>
      <c r="I16" s="15"/>
      <c r="J16" s="16"/>
      <c r="K16" s="16"/>
      <c r="L16" s="16"/>
      <c r="M16" s="16"/>
      <c r="N16" s="17"/>
      <c r="O16" s="18"/>
    </row>
    <row r="17" spans="1:15" ht="12">
      <c r="A17" s="11">
        <v>16</v>
      </c>
      <c r="B17" s="1" t="s">
        <v>12</v>
      </c>
      <c r="C17" s="12">
        <v>9120000</v>
      </c>
      <c r="D17" s="12">
        <v>13145564.33</v>
      </c>
      <c r="E17" s="12">
        <f t="shared" si="0"/>
        <v>22265564.33</v>
      </c>
      <c r="F17" s="1" t="s">
        <v>12</v>
      </c>
      <c r="G17" s="14"/>
      <c r="H17" s="15"/>
      <c r="I17" s="15"/>
      <c r="J17" s="16"/>
      <c r="K17" s="16"/>
      <c r="L17" s="16"/>
      <c r="M17" s="16"/>
      <c r="N17" s="17"/>
      <c r="O17" s="18"/>
    </row>
    <row r="18" spans="1:15" ht="12">
      <c r="A18" s="11">
        <v>17</v>
      </c>
      <c r="B18" s="1" t="s">
        <v>14</v>
      </c>
      <c r="C18" s="12">
        <v>15305000</v>
      </c>
      <c r="D18" s="12">
        <v>10624871.5</v>
      </c>
      <c r="E18" s="12">
        <f t="shared" si="0"/>
        <v>25929871.5</v>
      </c>
      <c r="F18" s="13"/>
      <c r="G18" s="14"/>
      <c r="H18" s="15"/>
      <c r="I18" s="15"/>
      <c r="J18" s="16"/>
      <c r="K18" s="16"/>
      <c r="L18" s="16"/>
      <c r="M18" s="16"/>
      <c r="N18" s="17"/>
      <c r="O18" s="18"/>
    </row>
    <row r="19" spans="1:15" ht="12">
      <c r="A19" s="11">
        <v>18</v>
      </c>
      <c r="B19" s="1" t="s">
        <v>15</v>
      </c>
      <c r="C19" s="12">
        <v>4769875</v>
      </c>
      <c r="D19" s="12">
        <v>6868134.311655</v>
      </c>
      <c r="E19" s="12">
        <f aca="true" t="shared" si="1" ref="E19:E35">C19+D19</f>
        <v>11638009.311655</v>
      </c>
      <c r="F19" s="3" t="s">
        <v>72</v>
      </c>
      <c r="G19" s="14"/>
      <c r="H19" s="15"/>
      <c r="I19" s="15"/>
      <c r="J19" s="16"/>
      <c r="K19" s="16"/>
      <c r="L19" s="16"/>
      <c r="M19" s="16"/>
      <c r="N19" s="17"/>
      <c r="O19" s="18"/>
    </row>
    <row r="20" spans="1:15" ht="12">
      <c r="A20" s="11">
        <v>19</v>
      </c>
      <c r="B20" s="1" t="s">
        <v>16</v>
      </c>
      <c r="C20" s="12">
        <v>4455670</v>
      </c>
      <c r="D20" s="12">
        <v>2134955.85</v>
      </c>
      <c r="E20" s="12">
        <f t="shared" si="1"/>
        <v>6590625.85</v>
      </c>
      <c r="F20" s="13"/>
      <c r="G20" s="14"/>
      <c r="H20" s="15"/>
      <c r="I20" s="15"/>
      <c r="J20" s="16"/>
      <c r="K20" s="16"/>
      <c r="L20" s="16"/>
      <c r="M20" s="16"/>
      <c r="N20" s="17"/>
      <c r="O20" s="18"/>
    </row>
    <row r="21" spans="1:15" ht="12">
      <c r="A21" s="11">
        <v>20</v>
      </c>
      <c r="B21" s="1" t="s">
        <v>18</v>
      </c>
      <c r="C21" s="12">
        <v>4205000</v>
      </c>
      <c r="D21" s="12">
        <v>6646285.89</v>
      </c>
      <c r="E21" s="12">
        <f t="shared" si="1"/>
        <v>10851285.89</v>
      </c>
      <c r="F21" s="13"/>
      <c r="G21" s="14"/>
      <c r="H21" s="15"/>
      <c r="I21" s="15"/>
      <c r="J21" s="16"/>
      <c r="K21" s="16"/>
      <c r="L21" s="16"/>
      <c r="M21" s="16"/>
      <c r="N21" s="17"/>
      <c r="O21" s="18"/>
    </row>
    <row r="22" spans="1:15" ht="12">
      <c r="A22" s="11">
        <v>21</v>
      </c>
      <c r="B22" s="1" t="s">
        <v>19</v>
      </c>
      <c r="C22" s="12">
        <v>3546000</v>
      </c>
      <c r="D22" s="12">
        <v>5060866.96</v>
      </c>
      <c r="E22" s="12">
        <f t="shared" si="1"/>
        <v>8606866.96</v>
      </c>
      <c r="F22" s="13"/>
      <c r="G22" s="14"/>
      <c r="H22" s="15"/>
      <c r="I22" s="15"/>
      <c r="J22" s="16"/>
      <c r="K22" s="16"/>
      <c r="L22" s="16"/>
      <c r="M22" s="16"/>
      <c r="N22" s="17"/>
      <c r="O22" s="18"/>
    </row>
    <row r="23" spans="1:15" ht="12">
      <c r="A23" s="11">
        <v>22</v>
      </c>
      <c r="B23" s="1" t="s">
        <v>73</v>
      </c>
      <c r="C23" s="12">
        <v>3400000</v>
      </c>
      <c r="D23" s="12">
        <v>3982772.36</v>
      </c>
      <c r="E23" s="12">
        <f t="shared" si="1"/>
        <v>7382772.359999999</v>
      </c>
      <c r="F23" s="3" t="s">
        <v>58</v>
      </c>
      <c r="G23" s="14"/>
      <c r="H23" s="15"/>
      <c r="I23" s="15"/>
      <c r="J23" s="16"/>
      <c r="K23" s="16"/>
      <c r="L23" s="16"/>
      <c r="M23" s="16"/>
      <c r="N23" s="17"/>
      <c r="O23" s="18"/>
    </row>
    <row r="24" spans="1:15" ht="12">
      <c r="A24" s="11">
        <v>23</v>
      </c>
      <c r="B24" s="1" t="s">
        <v>20</v>
      </c>
      <c r="C24" s="12">
        <v>3100000</v>
      </c>
      <c r="D24" s="12">
        <v>5128818.01</v>
      </c>
      <c r="E24" s="12">
        <f t="shared" si="1"/>
        <v>8228818.01</v>
      </c>
      <c r="F24" s="13"/>
      <c r="G24" s="14"/>
      <c r="H24" s="15"/>
      <c r="I24" s="15"/>
      <c r="J24" s="16"/>
      <c r="K24" s="16"/>
      <c r="L24" s="16"/>
      <c r="M24" s="16"/>
      <c r="N24" s="17"/>
      <c r="O24" s="18"/>
    </row>
    <row r="25" spans="1:15" ht="12">
      <c r="A25" s="11">
        <v>24</v>
      </c>
      <c r="B25" s="1" t="s">
        <v>21</v>
      </c>
      <c r="C25" s="12">
        <v>3000000</v>
      </c>
      <c r="D25" s="12">
        <v>2920177</v>
      </c>
      <c r="E25" s="12">
        <f t="shared" si="1"/>
        <v>5920177</v>
      </c>
      <c r="F25" s="13"/>
      <c r="G25" s="14"/>
      <c r="H25" s="15"/>
      <c r="I25" s="15"/>
      <c r="J25" s="16"/>
      <c r="K25" s="16"/>
      <c r="L25" s="16"/>
      <c r="M25" s="16"/>
      <c r="N25" s="17"/>
      <c r="O25" s="18"/>
    </row>
    <row r="26" spans="1:15" ht="12">
      <c r="A26" s="11">
        <v>25</v>
      </c>
      <c r="B26" s="1" t="s">
        <v>74</v>
      </c>
      <c r="C26" s="12">
        <v>2900000</v>
      </c>
      <c r="D26" s="12">
        <v>3869701.64</v>
      </c>
      <c r="E26" s="12">
        <f t="shared" si="1"/>
        <v>6769701.640000001</v>
      </c>
      <c r="F26" s="13"/>
      <c r="G26" s="14"/>
      <c r="H26" s="15"/>
      <c r="I26" s="15"/>
      <c r="J26" s="16"/>
      <c r="K26" s="16"/>
      <c r="L26" s="16"/>
      <c r="M26" s="16"/>
      <c r="N26" s="17"/>
      <c r="O26" s="18"/>
    </row>
    <row r="27" spans="1:15" ht="12">
      <c r="A27" s="11">
        <v>26</v>
      </c>
      <c r="B27" s="1" t="s">
        <v>22</v>
      </c>
      <c r="C27" s="12">
        <v>2843000</v>
      </c>
      <c r="D27" s="12">
        <v>4448951.28</v>
      </c>
      <c r="E27" s="12">
        <f t="shared" si="1"/>
        <v>7291951.28</v>
      </c>
      <c r="F27" s="13"/>
      <c r="G27" s="14"/>
      <c r="H27" s="15"/>
      <c r="I27" s="15"/>
      <c r="J27" s="16"/>
      <c r="K27" s="16"/>
      <c r="L27" s="16"/>
      <c r="M27" s="16"/>
      <c r="N27" s="17"/>
      <c r="O27" s="18"/>
    </row>
    <row r="28" spans="1:15" ht="12">
      <c r="A28" s="11">
        <v>27</v>
      </c>
      <c r="B28" s="1" t="s">
        <v>23</v>
      </c>
      <c r="C28" s="12">
        <v>2823000</v>
      </c>
      <c r="D28" s="12">
        <v>4424785.54</v>
      </c>
      <c r="E28" s="12">
        <f t="shared" si="1"/>
        <v>7247785.54</v>
      </c>
      <c r="F28" s="1" t="s">
        <v>23</v>
      </c>
      <c r="G28" s="14"/>
      <c r="H28" s="15"/>
      <c r="I28" s="15"/>
      <c r="J28" s="16"/>
      <c r="K28" s="16"/>
      <c r="L28" s="16"/>
      <c r="M28" s="16"/>
      <c r="N28" s="17"/>
      <c r="O28" s="18"/>
    </row>
    <row r="29" spans="1:15" ht="12">
      <c r="A29" s="11">
        <v>28</v>
      </c>
      <c r="B29" s="1" t="s">
        <v>24</v>
      </c>
      <c r="C29" s="12">
        <v>2783565</v>
      </c>
      <c r="D29" s="12">
        <v>4834114.84</v>
      </c>
      <c r="E29" s="12">
        <f t="shared" si="1"/>
        <v>7617679.84</v>
      </c>
      <c r="F29" s="13"/>
      <c r="G29" s="14"/>
      <c r="H29" s="15"/>
      <c r="I29" s="15"/>
      <c r="J29" s="16"/>
      <c r="K29" s="16"/>
      <c r="L29" s="16"/>
      <c r="M29" s="16"/>
      <c r="N29" s="17"/>
      <c r="O29" s="18"/>
    </row>
    <row r="30" spans="1:15" ht="12">
      <c r="A30" s="11">
        <v>29</v>
      </c>
      <c r="B30" s="1" t="s">
        <v>83</v>
      </c>
      <c r="C30" s="12">
        <v>2600000</v>
      </c>
      <c r="D30" s="12">
        <v>4005862.53</v>
      </c>
      <c r="E30" s="12">
        <f t="shared" si="1"/>
        <v>6605862.529999999</v>
      </c>
      <c r="F30" s="3" t="s">
        <v>59</v>
      </c>
      <c r="G30" s="14"/>
      <c r="H30" s="15"/>
      <c r="I30" s="15"/>
      <c r="J30" s="16"/>
      <c r="K30" s="16"/>
      <c r="L30" s="16"/>
      <c r="M30" s="16"/>
      <c r="N30" s="17"/>
      <c r="O30" s="18"/>
    </row>
    <row r="31" spans="1:15" ht="12">
      <c r="A31" s="11">
        <v>30</v>
      </c>
      <c r="B31" s="1" t="s">
        <v>25</v>
      </c>
      <c r="C31" s="12">
        <f>2060000-500000</f>
        <v>1560000</v>
      </c>
      <c r="D31" s="12">
        <f>2541442.62-574689.05</f>
        <v>1966753.57</v>
      </c>
      <c r="E31" s="12">
        <f t="shared" si="1"/>
        <v>3526753.5700000003</v>
      </c>
      <c r="F31" s="3"/>
      <c r="G31" s="14"/>
      <c r="H31" s="15"/>
      <c r="I31" s="15"/>
      <c r="J31" s="16"/>
      <c r="K31" s="16"/>
      <c r="L31" s="16"/>
      <c r="M31" s="16"/>
      <c r="N31" s="17"/>
      <c r="O31" s="18"/>
    </row>
    <row r="32" spans="1:15" ht="12">
      <c r="A32" s="11">
        <v>31</v>
      </c>
      <c r="B32" s="1" t="s">
        <v>26</v>
      </c>
      <c r="C32" s="12">
        <v>2010000</v>
      </c>
      <c r="D32" s="12">
        <v>1111535.93</v>
      </c>
      <c r="E32" s="12">
        <f t="shared" si="1"/>
        <v>3121535.9299999997</v>
      </c>
      <c r="F32" s="13"/>
      <c r="G32" s="14"/>
      <c r="H32" s="15"/>
      <c r="I32" s="15"/>
      <c r="J32" s="16"/>
      <c r="K32" s="16"/>
      <c r="L32" s="16"/>
      <c r="M32" s="16"/>
      <c r="N32" s="17"/>
      <c r="O32" s="18"/>
    </row>
    <row r="33" spans="1:15" ht="12">
      <c r="A33" s="11">
        <v>32</v>
      </c>
      <c r="B33" s="1" t="s">
        <v>27</v>
      </c>
      <c r="C33" s="12">
        <v>2000000</v>
      </c>
      <c r="D33" s="12">
        <v>3334893.53</v>
      </c>
      <c r="E33" s="12">
        <f t="shared" si="1"/>
        <v>5334893.529999999</v>
      </c>
      <c r="F33" s="13"/>
      <c r="G33" s="14"/>
      <c r="H33" s="15"/>
      <c r="I33" s="15"/>
      <c r="J33" s="16"/>
      <c r="K33" s="16"/>
      <c r="L33" s="16"/>
      <c r="M33" s="16"/>
      <c r="N33" s="17"/>
      <c r="O33" s="18"/>
    </row>
    <row r="34" spans="1:15" ht="12">
      <c r="A34" s="11">
        <v>33</v>
      </c>
      <c r="B34" s="1" t="s">
        <v>28</v>
      </c>
      <c r="C34" s="12">
        <v>2000000</v>
      </c>
      <c r="D34" s="12">
        <v>1138062.48</v>
      </c>
      <c r="E34" s="12">
        <f t="shared" si="1"/>
        <v>3138062.48</v>
      </c>
      <c r="F34" s="13"/>
      <c r="G34" s="14"/>
      <c r="H34" s="15"/>
      <c r="I34" s="15"/>
      <c r="J34" s="16"/>
      <c r="K34" s="16"/>
      <c r="L34" s="16"/>
      <c r="M34" s="16"/>
      <c r="N34" s="17"/>
      <c r="O34" s="18"/>
    </row>
    <row r="35" spans="1:15" ht="12">
      <c r="A35" s="11">
        <v>34</v>
      </c>
      <c r="B35" s="1" t="s">
        <v>29</v>
      </c>
      <c r="C35" s="12">
        <v>1962000</v>
      </c>
      <c r="D35" s="12">
        <v>3252883.38</v>
      </c>
      <c r="E35" s="12">
        <f t="shared" si="1"/>
        <v>5214883.38</v>
      </c>
      <c r="F35" s="1" t="s">
        <v>29</v>
      </c>
      <c r="G35" s="14"/>
      <c r="H35" s="15"/>
      <c r="I35" s="15"/>
      <c r="J35" s="16"/>
      <c r="K35" s="16"/>
      <c r="L35" s="16"/>
      <c r="M35" s="16"/>
      <c r="N35" s="17"/>
      <c r="O35" s="18"/>
    </row>
    <row r="36" spans="1:15" ht="12">
      <c r="A36" s="11">
        <v>35</v>
      </c>
      <c r="B36" s="1" t="s">
        <v>30</v>
      </c>
      <c r="C36" s="12">
        <v>1900000</v>
      </c>
      <c r="D36" s="12">
        <v>2706137.66</v>
      </c>
      <c r="E36" s="12">
        <f aca="true" t="shared" si="2" ref="E36:E52">C36+D36</f>
        <v>4606137.66</v>
      </c>
      <c r="F36" s="13"/>
      <c r="G36" s="14"/>
      <c r="H36" s="15"/>
      <c r="I36" s="15"/>
      <c r="J36" s="16"/>
      <c r="K36" s="16"/>
      <c r="L36" s="16"/>
      <c r="M36" s="16"/>
      <c r="N36" s="17"/>
      <c r="O36" s="18"/>
    </row>
    <row r="37" spans="1:15" ht="12">
      <c r="A37" s="11">
        <v>36</v>
      </c>
      <c r="B37" s="1" t="s">
        <v>31</v>
      </c>
      <c r="C37" s="12">
        <v>1846554</v>
      </c>
      <c r="D37" s="12">
        <v>2968318.22</v>
      </c>
      <c r="E37" s="12">
        <f t="shared" si="2"/>
        <v>4814872.220000001</v>
      </c>
      <c r="F37" s="13"/>
      <c r="G37" s="14"/>
      <c r="H37" s="15"/>
      <c r="I37" s="15"/>
      <c r="J37" s="16"/>
      <c r="K37" s="16"/>
      <c r="L37" s="16"/>
      <c r="M37" s="16"/>
      <c r="N37" s="17"/>
      <c r="O37" s="18"/>
    </row>
    <row r="38" spans="1:15" ht="12">
      <c r="A38" s="11">
        <v>37</v>
      </c>
      <c r="B38" s="1" t="s">
        <v>32</v>
      </c>
      <c r="C38" s="12">
        <v>1770000</v>
      </c>
      <c r="D38" s="12">
        <v>2315613.63</v>
      </c>
      <c r="E38" s="12">
        <f t="shared" si="2"/>
        <v>4085613.63</v>
      </c>
      <c r="F38" s="3" t="s">
        <v>75</v>
      </c>
      <c r="G38" s="14"/>
      <c r="H38" s="15"/>
      <c r="I38" s="15"/>
      <c r="J38" s="16"/>
      <c r="K38" s="16"/>
      <c r="L38" s="16"/>
      <c r="M38" s="16"/>
      <c r="N38" s="17"/>
      <c r="O38" s="18"/>
    </row>
    <row r="39" spans="1:15" ht="12">
      <c r="A39" s="11">
        <v>38</v>
      </c>
      <c r="B39" s="1" t="s">
        <v>33</v>
      </c>
      <c r="C39" s="12">
        <v>1600000</v>
      </c>
      <c r="D39" s="12">
        <v>1085746.98</v>
      </c>
      <c r="E39" s="12">
        <f t="shared" si="2"/>
        <v>2685746.98</v>
      </c>
      <c r="F39" s="3" t="s">
        <v>60</v>
      </c>
      <c r="G39" s="14"/>
      <c r="H39" s="15"/>
      <c r="I39" s="15"/>
      <c r="J39" s="16"/>
      <c r="K39" s="16"/>
      <c r="L39" s="16"/>
      <c r="M39" s="16"/>
      <c r="N39" s="17"/>
      <c r="O39" s="18"/>
    </row>
    <row r="40" spans="1:15" ht="12">
      <c r="A40" s="11">
        <v>39</v>
      </c>
      <c r="B40" s="1" t="s">
        <v>34</v>
      </c>
      <c r="C40" s="12">
        <v>1600000</v>
      </c>
      <c r="D40" s="12">
        <v>2667626.37</v>
      </c>
      <c r="E40" s="12">
        <f t="shared" si="2"/>
        <v>4267626.37</v>
      </c>
      <c r="F40" s="1" t="s">
        <v>34</v>
      </c>
      <c r="G40" s="14"/>
      <c r="H40" s="15"/>
      <c r="I40" s="15"/>
      <c r="J40" s="16"/>
      <c r="K40" s="16"/>
      <c r="L40" s="16"/>
      <c r="M40" s="16"/>
      <c r="N40" s="17"/>
      <c r="O40" s="18"/>
    </row>
    <row r="41" spans="1:15" ht="12">
      <c r="A41" s="11">
        <v>40</v>
      </c>
      <c r="B41" s="1" t="s">
        <v>13</v>
      </c>
      <c r="C41" s="12">
        <v>44080000</v>
      </c>
      <c r="D41" s="12">
        <v>57591569.99</v>
      </c>
      <c r="E41" s="12">
        <f t="shared" si="2"/>
        <v>101671569.99000001</v>
      </c>
      <c r="F41" s="13"/>
      <c r="G41" s="14"/>
      <c r="H41" s="15"/>
      <c r="I41" s="15"/>
      <c r="J41" s="16"/>
      <c r="K41" s="16"/>
      <c r="L41" s="16"/>
      <c r="M41" s="16"/>
      <c r="N41" s="17"/>
      <c r="O41" s="18"/>
    </row>
    <row r="42" spans="1:15" ht="12">
      <c r="A42" s="11">
        <v>41</v>
      </c>
      <c r="B42" s="1" t="s">
        <v>35</v>
      </c>
      <c r="C42" s="12">
        <v>1200000</v>
      </c>
      <c r="D42" s="12">
        <v>1998197.58</v>
      </c>
      <c r="E42" s="12">
        <f t="shared" si="2"/>
        <v>3198197.58</v>
      </c>
      <c r="F42" s="1" t="s">
        <v>35</v>
      </c>
      <c r="G42" s="14"/>
      <c r="H42" s="15"/>
      <c r="I42" s="15"/>
      <c r="J42" s="16"/>
      <c r="K42" s="16"/>
      <c r="L42" s="16"/>
      <c r="M42" s="16"/>
      <c r="N42" s="17"/>
      <c r="O42" s="18"/>
    </row>
    <row r="43" spans="1:15" ht="12">
      <c r="A43" s="11">
        <v>42</v>
      </c>
      <c r="B43" s="1" t="s">
        <v>36</v>
      </c>
      <c r="C43" s="12">
        <v>1200000</v>
      </c>
      <c r="D43" s="12">
        <v>1936287.29</v>
      </c>
      <c r="E43" s="12">
        <f t="shared" si="2"/>
        <v>3136287.29</v>
      </c>
      <c r="F43" s="1" t="s">
        <v>36</v>
      </c>
      <c r="G43" s="14"/>
      <c r="H43" s="15"/>
      <c r="I43" s="15"/>
      <c r="J43" s="16"/>
      <c r="K43" s="16"/>
      <c r="L43" s="16"/>
      <c r="M43" s="16"/>
      <c r="N43" s="17"/>
      <c r="O43" s="18"/>
    </row>
    <row r="44" spans="1:15" ht="12">
      <c r="A44" s="11">
        <v>43</v>
      </c>
      <c r="B44" s="1" t="s">
        <v>37</v>
      </c>
      <c r="C44" s="12">
        <v>1177000</v>
      </c>
      <c r="D44" s="12">
        <v>2936863.08</v>
      </c>
      <c r="E44" s="12">
        <f t="shared" si="2"/>
        <v>4113863.08</v>
      </c>
      <c r="F44" s="1" t="s">
        <v>76</v>
      </c>
      <c r="G44" s="14"/>
      <c r="H44" s="15"/>
      <c r="I44" s="15"/>
      <c r="J44" s="16"/>
      <c r="K44" s="16"/>
      <c r="L44" s="16"/>
      <c r="M44" s="16"/>
      <c r="N44" s="17"/>
      <c r="O44" s="18"/>
    </row>
    <row r="45" spans="1:15" ht="12">
      <c r="A45" s="11">
        <v>44</v>
      </c>
      <c r="B45" s="1" t="s">
        <v>38</v>
      </c>
      <c r="C45" s="12">
        <v>1100000</v>
      </c>
      <c r="D45" s="12">
        <v>1363998.1</v>
      </c>
      <c r="E45" s="12">
        <f t="shared" si="2"/>
        <v>2463998.1</v>
      </c>
      <c r="F45" s="2" t="s">
        <v>77</v>
      </c>
      <c r="G45" s="14"/>
      <c r="H45" s="15"/>
      <c r="I45" s="15"/>
      <c r="J45" s="16"/>
      <c r="K45" s="16"/>
      <c r="L45" s="16"/>
      <c r="M45" s="16"/>
      <c r="N45" s="17"/>
      <c r="O45" s="18"/>
    </row>
    <row r="46" spans="1:15" ht="12">
      <c r="A46" s="11">
        <v>45</v>
      </c>
      <c r="B46" s="1" t="s">
        <v>39</v>
      </c>
      <c r="C46" s="12">
        <v>1100000</v>
      </c>
      <c r="D46" s="12">
        <v>1624449.4</v>
      </c>
      <c r="E46" s="12">
        <f t="shared" si="2"/>
        <v>2724449.4</v>
      </c>
      <c r="F46" s="13"/>
      <c r="G46" s="14"/>
      <c r="H46" s="15"/>
      <c r="I46" s="15"/>
      <c r="J46" s="16"/>
      <c r="K46" s="16"/>
      <c r="L46" s="16"/>
      <c r="M46" s="16"/>
      <c r="N46" s="17"/>
      <c r="O46" s="18"/>
    </row>
    <row r="47" spans="1:15" ht="12">
      <c r="A47" s="11">
        <v>46</v>
      </c>
      <c r="B47" s="1" t="s">
        <v>40</v>
      </c>
      <c r="C47" s="12">
        <v>1013362.83</v>
      </c>
      <c r="D47" s="12">
        <v>1201974.02</v>
      </c>
      <c r="E47" s="12">
        <f t="shared" si="2"/>
        <v>2215336.85</v>
      </c>
      <c r="F47" s="1" t="s">
        <v>40</v>
      </c>
      <c r="G47" s="14"/>
      <c r="H47" s="15"/>
      <c r="I47" s="15"/>
      <c r="J47" s="16"/>
      <c r="K47" s="16"/>
      <c r="L47" s="16"/>
      <c r="M47" s="16"/>
      <c r="N47" s="17"/>
      <c r="O47" s="18"/>
    </row>
    <row r="48" spans="1:15" ht="12">
      <c r="A48" s="11">
        <v>47</v>
      </c>
      <c r="B48" s="1" t="s">
        <v>41</v>
      </c>
      <c r="C48" s="12">
        <v>1000000</v>
      </c>
      <c r="D48" s="12">
        <v>446872.81</v>
      </c>
      <c r="E48" s="12">
        <f t="shared" si="2"/>
        <v>1446872.81</v>
      </c>
      <c r="F48" s="3" t="s">
        <v>61</v>
      </c>
      <c r="G48" s="14"/>
      <c r="H48" s="15"/>
      <c r="I48" s="15"/>
      <c r="J48" s="16"/>
      <c r="K48" s="16"/>
      <c r="L48" s="16"/>
      <c r="M48" s="16"/>
      <c r="N48" s="17"/>
      <c r="O48" s="18"/>
    </row>
    <row r="49" spans="1:15" ht="12">
      <c r="A49" s="11">
        <v>48</v>
      </c>
      <c r="B49" s="1" t="s">
        <v>42</v>
      </c>
      <c r="C49" s="12">
        <v>1000000</v>
      </c>
      <c r="D49" s="12">
        <v>1120249.63</v>
      </c>
      <c r="E49" s="12">
        <f t="shared" si="2"/>
        <v>2120249.63</v>
      </c>
      <c r="F49" s="2" t="s">
        <v>78</v>
      </c>
      <c r="G49" s="14"/>
      <c r="H49" s="15"/>
      <c r="I49" s="15"/>
      <c r="J49" s="16"/>
      <c r="K49" s="16"/>
      <c r="L49" s="16"/>
      <c r="M49" s="16"/>
      <c r="N49" s="17"/>
      <c r="O49" s="18"/>
    </row>
    <row r="50" spans="1:15" ht="12">
      <c r="A50" s="11">
        <v>49</v>
      </c>
      <c r="B50" s="1" t="s">
        <v>43</v>
      </c>
      <c r="C50" s="12">
        <v>1000000</v>
      </c>
      <c r="D50" s="12">
        <v>733797.77</v>
      </c>
      <c r="E50" s="12">
        <f t="shared" si="2"/>
        <v>1733797.77</v>
      </c>
      <c r="F50" s="13"/>
      <c r="G50" s="14"/>
      <c r="H50" s="15"/>
      <c r="I50" s="15"/>
      <c r="J50" s="16"/>
      <c r="K50" s="16"/>
      <c r="L50" s="16"/>
      <c r="M50" s="16"/>
      <c r="N50" s="17"/>
      <c r="O50" s="18"/>
    </row>
    <row r="51" spans="1:15" ht="12">
      <c r="A51" s="11">
        <v>50</v>
      </c>
      <c r="B51" s="1" t="s">
        <v>44</v>
      </c>
      <c r="C51" s="12">
        <v>1000000</v>
      </c>
      <c r="D51" s="12">
        <v>1010163.02</v>
      </c>
      <c r="E51" s="12">
        <f t="shared" si="2"/>
        <v>2010163.02</v>
      </c>
      <c r="F51" s="3" t="s">
        <v>53</v>
      </c>
      <c r="G51" s="14"/>
      <c r="H51" s="15"/>
      <c r="I51" s="15"/>
      <c r="J51" s="16"/>
      <c r="K51" s="16"/>
      <c r="L51" s="16"/>
      <c r="M51" s="16"/>
      <c r="N51" s="17"/>
      <c r="O51" s="18"/>
    </row>
    <row r="52" spans="1:15" ht="12">
      <c r="A52" s="11">
        <v>51</v>
      </c>
      <c r="B52" s="1" t="s">
        <v>45</v>
      </c>
      <c r="C52" s="12">
        <v>980000</v>
      </c>
      <c r="D52" s="12">
        <v>489985.57</v>
      </c>
      <c r="E52" s="12">
        <f t="shared" si="2"/>
        <v>1469985.57</v>
      </c>
      <c r="F52" s="1" t="s">
        <v>45</v>
      </c>
      <c r="G52" s="14"/>
      <c r="H52" s="15"/>
      <c r="I52" s="15"/>
      <c r="J52" s="16"/>
      <c r="K52" s="16"/>
      <c r="L52" s="16"/>
      <c r="M52" s="16"/>
      <c r="N52" s="17"/>
      <c r="O52" s="18"/>
    </row>
    <row r="53" spans="1:15" ht="12">
      <c r="A53" s="11">
        <v>52</v>
      </c>
      <c r="B53" s="1" t="s">
        <v>46</v>
      </c>
      <c r="C53" s="12">
        <v>910000</v>
      </c>
      <c r="D53" s="12">
        <v>1090366.78</v>
      </c>
      <c r="E53" s="12">
        <f aca="true" t="shared" si="3" ref="E53:E60">C53+D53</f>
        <v>2000366.78</v>
      </c>
      <c r="F53" s="13"/>
      <c r="G53" s="14"/>
      <c r="H53" s="15"/>
      <c r="I53" s="15"/>
      <c r="J53" s="16"/>
      <c r="K53" s="16"/>
      <c r="L53" s="16"/>
      <c r="M53" s="16"/>
      <c r="N53" s="17"/>
      <c r="O53" s="18"/>
    </row>
    <row r="54" spans="1:15" ht="12">
      <c r="A54" s="11">
        <v>53</v>
      </c>
      <c r="B54" s="1" t="s">
        <v>48</v>
      </c>
      <c r="C54" s="12">
        <v>800000</v>
      </c>
      <c r="D54" s="12">
        <v>1099804.15</v>
      </c>
      <c r="E54" s="12">
        <f t="shared" si="3"/>
        <v>1899804.15</v>
      </c>
      <c r="F54" s="2" t="s">
        <v>79</v>
      </c>
      <c r="G54" s="14"/>
      <c r="H54" s="15"/>
      <c r="I54" s="15"/>
      <c r="J54" s="16"/>
      <c r="K54" s="16"/>
      <c r="L54" s="16"/>
      <c r="M54" s="16"/>
      <c r="N54" s="17"/>
      <c r="O54" s="18"/>
    </row>
    <row r="55" spans="1:15" ht="12">
      <c r="A55" s="11">
        <v>54</v>
      </c>
      <c r="B55" s="1" t="s">
        <v>49</v>
      </c>
      <c r="C55" s="12">
        <v>800000</v>
      </c>
      <c r="D55" s="12">
        <v>1043429.63</v>
      </c>
      <c r="E55" s="12">
        <f t="shared" si="3"/>
        <v>1843429.63</v>
      </c>
      <c r="F55" s="13"/>
      <c r="G55" s="14"/>
      <c r="H55" s="15"/>
      <c r="I55" s="15"/>
      <c r="J55" s="16"/>
      <c r="K55" s="16"/>
      <c r="L55" s="16"/>
      <c r="M55" s="16"/>
      <c r="N55" s="17"/>
      <c r="O55" s="18"/>
    </row>
    <row r="56" spans="1:15" ht="12">
      <c r="A56" s="11">
        <v>55</v>
      </c>
      <c r="B56" s="1" t="s">
        <v>50</v>
      </c>
      <c r="C56" s="12">
        <v>800000</v>
      </c>
      <c r="D56" s="12">
        <v>1062535.96</v>
      </c>
      <c r="E56" s="12">
        <f t="shared" si="3"/>
        <v>1862535.96</v>
      </c>
      <c r="F56" s="3" t="s">
        <v>47</v>
      </c>
      <c r="G56" s="14"/>
      <c r="H56" s="15"/>
      <c r="I56" s="15"/>
      <c r="J56" s="16"/>
      <c r="K56" s="16"/>
      <c r="L56" s="16"/>
      <c r="M56" s="16"/>
      <c r="N56" s="17"/>
      <c r="O56" s="18"/>
    </row>
    <row r="57" spans="1:15" ht="12">
      <c r="A57" s="11">
        <v>56</v>
      </c>
      <c r="B57" s="1" t="s">
        <v>51</v>
      </c>
      <c r="C57" s="12">
        <v>774000</v>
      </c>
      <c r="D57" s="12">
        <v>1408745.51</v>
      </c>
      <c r="E57" s="12">
        <f t="shared" si="3"/>
        <v>2182745.51</v>
      </c>
      <c r="F57" s="13"/>
      <c r="G57" s="14"/>
      <c r="H57" s="15"/>
      <c r="I57" s="15"/>
      <c r="J57" s="16"/>
      <c r="K57" s="16"/>
      <c r="L57" s="16"/>
      <c r="M57" s="16"/>
      <c r="N57" s="17"/>
      <c r="O57" s="18"/>
    </row>
    <row r="58" spans="1:15" ht="12">
      <c r="A58" s="11">
        <v>57</v>
      </c>
      <c r="B58" s="1" t="s">
        <v>52</v>
      </c>
      <c r="C58" s="12">
        <v>420000</v>
      </c>
      <c r="D58" s="12">
        <v>484328.24</v>
      </c>
      <c r="E58" s="12">
        <f t="shared" si="3"/>
        <v>904328.24</v>
      </c>
      <c r="F58" s="13"/>
      <c r="G58" s="14"/>
      <c r="H58" s="15"/>
      <c r="I58" s="15"/>
      <c r="J58" s="16"/>
      <c r="K58" s="16"/>
      <c r="L58" s="16"/>
      <c r="M58" s="16"/>
      <c r="N58" s="17"/>
      <c r="O58" s="18"/>
    </row>
    <row r="59" spans="1:15" ht="12">
      <c r="A59" s="11">
        <v>58</v>
      </c>
      <c r="B59" s="1" t="s">
        <v>54</v>
      </c>
      <c r="C59" s="12">
        <v>300000</v>
      </c>
      <c r="D59" s="12">
        <v>242850.19</v>
      </c>
      <c r="E59" s="12">
        <f t="shared" si="3"/>
        <v>542850.19</v>
      </c>
      <c r="F59" s="2" t="s">
        <v>80</v>
      </c>
      <c r="G59" s="14"/>
      <c r="H59" s="15"/>
      <c r="I59" s="15"/>
      <c r="J59" s="16"/>
      <c r="K59" s="16"/>
      <c r="L59" s="16"/>
      <c r="M59" s="16"/>
      <c r="N59" s="17"/>
      <c r="O59" s="18"/>
    </row>
    <row r="60" spans="1:15" s="27" customFormat="1" ht="15" customHeight="1">
      <c r="A60" s="31" t="s">
        <v>81</v>
      </c>
      <c r="B60" s="32"/>
      <c r="C60" s="6">
        <f>SUM(C2:C59)</f>
        <v>350850632.36999995</v>
      </c>
      <c r="D60" s="6">
        <f>SUM(D2:D59)</f>
        <v>380500923.1834197</v>
      </c>
      <c r="E60" s="6">
        <f t="shared" si="3"/>
        <v>731351555.5534196</v>
      </c>
      <c r="F60" s="30"/>
      <c r="G60" s="24"/>
      <c r="H60" s="24"/>
      <c r="I60" s="24"/>
      <c r="J60" s="25"/>
      <c r="K60" s="25"/>
      <c r="L60" s="25"/>
      <c r="M60" s="25"/>
      <c r="N60" s="26"/>
      <c r="O60" s="25"/>
    </row>
    <row r="61" spans="1:15" ht="12">
      <c r="A61" s="28"/>
      <c r="B61" s="16"/>
      <c r="C61" s="22"/>
      <c r="D61" s="22"/>
      <c r="E61" s="16"/>
      <c r="F61" s="16"/>
      <c r="G61" s="16"/>
      <c r="H61" s="16"/>
      <c r="I61" s="16"/>
      <c r="J61" s="16"/>
      <c r="K61" s="16"/>
      <c r="L61" s="16"/>
      <c r="M61" s="16"/>
      <c r="N61" s="15"/>
      <c r="O61" s="16"/>
    </row>
    <row r="62" spans="1:15" ht="12">
      <c r="A62" s="28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5"/>
      <c r="O62" s="16"/>
    </row>
    <row r="63" spans="1:15" ht="12">
      <c r="A63" s="28"/>
      <c r="B63" s="16"/>
      <c r="C63" s="16"/>
      <c r="D63" s="16"/>
      <c r="E63" s="16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ht="12">
      <c r="A64" s="28"/>
      <c r="B64" s="16"/>
      <c r="C64" s="16"/>
      <c r="D64" s="16"/>
      <c r="E64" s="16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5" ht="12">
      <c r="A65" s="28"/>
      <c r="B65" s="16"/>
      <c r="C65" s="16"/>
      <c r="D65" s="16"/>
      <c r="E65" s="16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5" ht="12">
      <c r="A66" s="28"/>
      <c r="B66" s="16"/>
      <c r="C66" s="16"/>
      <c r="D66" s="16"/>
      <c r="E66" s="16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1:15" ht="12">
      <c r="A67" s="28"/>
      <c r="B67" s="16"/>
      <c r="C67" s="16"/>
      <c r="D67" s="16"/>
      <c r="E67" s="16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1:15" ht="12">
      <c r="A68" s="28"/>
      <c r="B68" s="16"/>
      <c r="C68" s="16"/>
      <c r="D68" s="16"/>
      <c r="E68" s="16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1:15" ht="12">
      <c r="A69" s="28"/>
      <c r="B69" s="16"/>
      <c r="C69" s="16"/>
      <c r="D69" s="16"/>
      <c r="E69" s="16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1:15" ht="12">
      <c r="A70" s="28"/>
      <c r="B70" s="16"/>
      <c r="C70" s="16"/>
      <c r="D70" s="16"/>
      <c r="E70" s="16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1:15" ht="12">
      <c r="A71" s="28"/>
      <c r="B71" s="16"/>
      <c r="C71" s="16"/>
      <c r="D71" s="16"/>
      <c r="E71" s="16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1:15" ht="12">
      <c r="A72" s="28"/>
      <c r="B72" s="16"/>
      <c r="C72" s="16"/>
      <c r="D72" s="16"/>
      <c r="E72" s="16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1:15" ht="12">
      <c r="A73" s="28"/>
      <c r="B73" s="16"/>
      <c r="C73" s="16"/>
      <c r="D73" s="16"/>
      <c r="E73" s="16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1:15" ht="12">
      <c r="A74" s="28"/>
      <c r="B74" s="16"/>
      <c r="C74" s="16"/>
      <c r="D74" s="16"/>
      <c r="E74" s="16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1:15" ht="12">
      <c r="A75" s="28"/>
      <c r="B75" s="16"/>
      <c r="C75" s="16"/>
      <c r="D75" s="16"/>
      <c r="E75" s="16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1:15" ht="12">
      <c r="A76" s="28"/>
      <c r="B76" s="16"/>
      <c r="C76" s="16"/>
      <c r="D76" s="16"/>
      <c r="E76" s="16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1:15" ht="12">
      <c r="A77" s="28"/>
      <c r="B77" s="16"/>
      <c r="C77" s="16"/>
      <c r="D77" s="16"/>
      <c r="E77" s="16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1:15" ht="12">
      <c r="A78" s="28"/>
      <c r="B78" s="16"/>
      <c r="C78" s="16"/>
      <c r="D78" s="16"/>
      <c r="E78" s="16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1:15" ht="12">
      <c r="A79" s="29"/>
      <c r="B79" s="16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1:15" ht="12">
      <c r="A80" s="29"/>
      <c r="B80" s="16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1:15" ht="12">
      <c r="A81" s="29"/>
      <c r="B81" s="16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1:15" ht="12">
      <c r="A82" s="29"/>
      <c r="B82" s="16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1:15" ht="12">
      <c r="A83" s="29"/>
      <c r="B83" s="16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1:15" ht="12">
      <c r="A84" s="29"/>
      <c r="B84" s="16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ht="12">
      <c r="A85" s="29"/>
      <c r="B85" s="16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1:15" ht="12">
      <c r="A86" s="29"/>
      <c r="B86" s="16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1:15" ht="12">
      <c r="A87" s="29"/>
      <c r="B87" s="16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1:15" ht="12">
      <c r="A88" s="29"/>
      <c r="B88" s="16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1:15" ht="12">
      <c r="A89" s="29"/>
      <c r="B89" s="16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5" ht="12">
      <c r="A90" s="29"/>
      <c r="B90" s="16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</sheetData>
  <sheetProtection/>
  <mergeCells count="1">
    <mergeCell ref="A60:B6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Fan Ya Tai Asset Management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Sabrina Chen</cp:lastModifiedBy>
  <cp:lastPrinted>2006-09-16T09:59:44Z</cp:lastPrinted>
  <dcterms:created xsi:type="dcterms:W3CDTF">2006-09-15T03:22:00Z</dcterms:created>
  <dcterms:modified xsi:type="dcterms:W3CDTF">2009-04-09T06:44:24Z</dcterms:modified>
  <cp:category/>
  <cp:version/>
  <cp:contentType/>
  <cp:contentStatus/>
</cp:coreProperties>
</file>