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80" yWindow="435" windowWidth="11715" windowHeight="8445" activeTab="0"/>
  </bookViews>
  <sheets>
    <sheet name="茂名" sheetId="1" r:id="rId1"/>
  </sheets>
  <externalReferences>
    <externalReference r:id="rId4"/>
  </externalReferences>
  <definedNames/>
  <calcPr calcMode="manual" fullCalcOnLoad="1"/>
</workbook>
</file>

<file path=xl/sharedStrings.xml><?xml version="1.0" encoding="utf-8"?>
<sst xmlns="http://schemas.openxmlformats.org/spreadsheetml/2006/main" count="135" uniqueCount="130">
  <si>
    <t>序号</t>
  </si>
  <si>
    <t>债务人名称</t>
  </si>
  <si>
    <t>本金</t>
  </si>
  <si>
    <t>利息</t>
  </si>
  <si>
    <t>本息合计</t>
  </si>
  <si>
    <t>担保人名称</t>
  </si>
  <si>
    <t>Total</t>
  </si>
  <si>
    <t>化州永发肉食制品有限公司</t>
  </si>
  <si>
    <t>北海金兴实业发展总公司</t>
  </si>
  <si>
    <t>广东省电白县电金经济发展公司</t>
  </si>
  <si>
    <t>崔锡联</t>
  </si>
  <si>
    <t>茂名市茂南区物资局燃料公司</t>
  </si>
  <si>
    <t>电白县爱电电器工业总公司</t>
  </si>
  <si>
    <t>化州市东德发展有限公司</t>
  </si>
  <si>
    <t>茂名市水东经济开发试验区港联实业公司</t>
  </si>
  <si>
    <t>电白县羊角郎美开发果场</t>
  </si>
  <si>
    <t>广东省化州市长岐豪华果菜北运公司</t>
  </si>
  <si>
    <t>广东冼氏泰得乐食品有限公司</t>
  </si>
  <si>
    <t>茂名市茂南区公馆建材贸易总公司</t>
  </si>
  <si>
    <t>化州县博龙建材厂</t>
  </si>
  <si>
    <t>化州市华东轧钢厂</t>
  </si>
  <si>
    <t>信宜市进出口贸易公司</t>
  </si>
  <si>
    <t>化州市乡镇企业供销公司</t>
  </si>
  <si>
    <t>化州市果菜副食管委会二店凤泉批发部</t>
  </si>
  <si>
    <t>陈光就</t>
  </si>
  <si>
    <t>广东省对外经济发展电白公司</t>
  </si>
  <si>
    <t>化州县草酸厂</t>
  </si>
  <si>
    <t>化州市种子公司</t>
  </si>
  <si>
    <t>茂名市南丰实业公司</t>
  </si>
  <si>
    <t>化州市博龙工业总公司</t>
  </si>
  <si>
    <t>茂名市乡镇企业总公司供销经理部</t>
  </si>
  <si>
    <t>茂名市世通物资公司</t>
  </si>
  <si>
    <t>茂名市制伞厂</t>
  </si>
  <si>
    <t>梁远培</t>
  </si>
  <si>
    <t>茂名市茂南区袂花镇经济发展总公司</t>
  </si>
  <si>
    <t>黄庆武</t>
  </si>
  <si>
    <t>林逊</t>
  </si>
  <si>
    <t>信宜市怀乡冶炼厂</t>
  </si>
  <si>
    <t>广东省化州华威漆墨有限公司</t>
  </si>
  <si>
    <t>茂名市农工商联合公司购销部</t>
  </si>
  <si>
    <t>高州市水果开发公司</t>
  </si>
  <si>
    <t>茂名市实验建材厂</t>
  </si>
  <si>
    <t>化州市博龙前进毛巾厂</t>
  </si>
  <si>
    <t>信宜市镇隆供销集体商业</t>
  </si>
  <si>
    <t>化州市富豪装饰工程公司</t>
  </si>
  <si>
    <t>茂名市红木工艺厂</t>
  </si>
  <si>
    <t>广东省电白县鸿达贸易公司</t>
  </si>
  <si>
    <t>信宜市天然植物油厂</t>
  </si>
  <si>
    <t>化州市中垌供销公司</t>
  </si>
  <si>
    <t>茂名市茂南区果菜北运公司</t>
  </si>
  <si>
    <t>张炯贵</t>
  </si>
  <si>
    <t>广东省化州市同庆果菜北运公司</t>
  </si>
  <si>
    <t>茂名市社科服务公司</t>
  </si>
  <si>
    <t>茂名市茂南丰茂贸易公司</t>
  </si>
  <si>
    <t>茂名市茂南区山阁霞池瓷土矿厂</t>
  </si>
  <si>
    <t>茂名市镇盛公社土建维修工程队</t>
  </si>
  <si>
    <t>茂名市低压电器厂</t>
  </si>
  <si>
    <t>化州市明达利节能光源电器厂</t>
  </si>
  <si>
    <t>茂名市茂南农科所贸易果菜北运站</t>
  </si>
  <si>
    <t>茂南区袂花轮机砖厂</t>
  </si>
  <si>
    <t>郑立</t>
  </si>
  <si>
    <t>广东省茂名市茂南水产物资公司</t>
  </si>
  <si>
    <t>茂名市茂南国荣油脂化工销售一部</t>
  </si>
  <si>
    <t>茂名市茂南区粤发实业公司</t>
  </si>
  <si>
    <t>茂名市茂南区红旗塑胶厂</t>
  </si>
  <si>
    <t>茂名市茂南区科技服务公司北运购销部</t>
  </si>
  <si>
    <t>茂名市乡镇企业供销公司</t>
  </si>
  <si>
    <t>吴伟明</t>
  </si>
  <si>
    <t>茂名市茂南大山岭供销部</t>
  </si>
  <si>
    <t>茂名市茂南区镇盛果菜综合北运组</t>
  </si>
  <si>
    <t>茂名市茂南区文运铸造厂</t>
  </si>
  <si>
    <t>邓英华</t>
  </si>
  <si>
    <t>化州市利华塑料包装厂</t>
  </si>
  <si>
    <t>茂名市公馆区林业服务公司</t>
  </si>
  <si>
    <t>崔锡联</t>
  </si>
  <si>
    <t>北海金兴实业发展公司</t>
  </si>
  <si>
    <r>
      <t>崔锡联</t>
    </r>
    <r>
      <rPr>
        <sz val="9"/>
        <rFont val="Times New Roman"/>
        <family val="1"/>
      </rPr>
      <t>1</t>
    </r>
  </si>
  <si>
    <t>茂名市茂南区物资总公司、茂名市茂南区物资局燃料公司</t>
  </si>
  <si>
    <t>林营、广东省电白县爱电电器工业总公司</t>
  </si>
  <si>
    <t>高州衡器厂</t>
  </si>
  <si>
    <t>高州衡器厂</t>
  </si>
  <si>
    <t>化州市东德发展有限公司、陈贵</t>
  </si>
  <si>
    <t>茂名市水东经济开发试验区港联实业公司</t>
  </si>
  <si>
    <t>崔玉郎、电白县羊角郎美开发果场</t>
  </si>
  <si>
    <t>高州市顿梭瓷土矿（顿梭瓷土矿）</t>
  </si>
  <si>
    <t>广东冼氏泰得乐食品有限公司</t>
  </si>
  <si>
    <t>茂名市茂南区公馆镇经济发展总公司</t>
  </si>
  <si>
    <t>信宜市进出口贸易公司</t>
  </si>
  <si>
    <t>化州市乡镇企业供销公司</t>
  </si>
  <si>
    <t>化州市果菜副食管委会二店凤泉批发部</t>
  </si>
  <si>
    <t>广东省电白县大衙良园果场、陈桓胜、陈光就</t>
  </si>
  <si>
    <t>广东省对外经济发展电白公司</t>
  </si>
  <si>
    <t>茂名市陶瓷工业公司一厂</t>
  </si>
  <si>
    <t>茂名市陶瓷工业公司二厂</t>
  </si>
  <si>
    <t>茂名市南粤厨具有限公司</t>
  </si>
  <si>
    <t>化州市博龙工业总公司、博龙拉丝厂</t>
  </si>
  <si>
    <t>茂名市乡镇企业总公司</t>
  </si>
  <si>
    <t>梁远培</t>
  </si>
  <si>
    <t>茂名市茂南区袂花镇经济发展总公司</t>
  </si>
  <si>
    <t>林逊</t>
  </si>
  <si>
    <t>蒋衍文</t>
  </si>
  <si>
    <t>广东省茂名市农工商联合公司</t>
  </si>
  <si>
    <t>茂名市乡镇企业总公司、茂名市实验建材厂</t>
  </si>
  <si>
    <t>黄维丰</t>
  </si>
  <si>
    <t>茂名市商业实业发展总公司</t>
  </si>
  <si>
    <t>广东省茂名市茂南区贸易总公司</t>
  </si>
  <si>
    <t>茂名市茂南镇盛宏华经销部、茂名市茂南区镇盛粤华家具厂、茂名市茂南丰茂贸易公司</t>
  </si>
  <si>
    <t>茂名市茂南山阁联合瓷土工业公司、茂名市茂南区山阁霞池瓷土矿厂</t>
  </si>
  <si>
    <t>茂名市第三汽车运输公司、茂名市低压电器厂</t>
  </si>
  <si>
    <t>化州市明达利节能光源电器厂</t>
  </si>
  <si>
    <t>茂名市茂南区农业科学研究所</t>
  </si>
  <si>
    <t>郑虎</t>
  </si>
  <si>
    <t>茂名市茂南区水产公司</t>
  </si>
  <si>
    <t>茂名市深茂油脂化工厂、茂名市茂南国荣油脂化工销售一部</t>
  </si>
  <si>
    <t>茂名市广播电视实业发展公司</t>
  </si>
  <si>
    <t>茂名市茂南区镇盛镇彭村管理区办事处、陈华全、茂名市鸿成经销部、茂名市茂南区新坡建材物资购销部、茂名市茂南区红旗塑胶厂</t>
  </si>
  <si>
    <t>茂名市茂南区科技服务公司</t>
  </si>
  <si>
    <t>茂名市茂南染化公司</t>
  </si>
  <si>
    <t>吴伟道</t>
  </si>
  <si>
    <t>茂名市茂南区公馆五金制品厂</t>
  </si>
  <si>
    <t>茂名市茂南大山岭供销部</t>
  </si>
  <si>
    <t>茂名市茂南丰茂贸易公司、蔡金清</t>
  </si>
  <si>
    <t>茂名市荣发物资商行</t>
  </si>
  <si>
    <t>茂名市金洪工贸公司、邓端培</t>
  </si>
  <si>
    <t>高州市医药总公司曹江分公司（曹江医药分公司）</t>
  </si>
  <si>
    <t>化州市长岐利民购销站（化州县长岐利民购销站）</t>
  </si>
  <si>
    <t>化州长岐南方橡塑厂（化州县长岐南方橡塑厂）</t>
  </si>
  <si>
    <t>高州市医药总公司曹江分公司（曹江医药分公司）</t>
  </si>
  <si>
    <t>化州市长岐利民购销站（化州县长岐利民购销站）</t>
  </si>
  <si>
    <t>化州长岐南方橡塑厂（化州县长岐南方橡塑厂）</t>
  </si>
</sst>
</file>

<file path=xl/styles.xml><?xml version="1.0" encoding="utf-8"?>
<styleSheet xmlns="http://schemas.openxmlformats.org/spreadsheetml/2006/main">
  <numFmts count="3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_(&quot;$&quot;* #,##0.00_);_(&quot;$&quot;* \(#,##0.00\);_(&quot;$&quot;* &quot;-&quot;??_);_(@_)"/>
    <numFmt numFmtId="185" formatCode="_(&quot;$&quot;* #,##0_);_(&quot;$&quot;* \(#,##0\);_(&quot;$&quot;* &quot;-&quot;_);_(@_)"/>
    <numFmt numFmtId="186" formatCode="_(* #,##0.00_);_(* \(#,##0.00\);_(* &quot;-&quot;??_);_(@_)"/>
    <numFmt numFmtId="187" formatCode="_(* #,##0_);_(* \(#,##0\);_(* &quot;-&quot;_);_(@_)"/>
    <numFmt numFmtId="188" formatCode="#,##0_);[Red]\(#,##0\)"/>
    <numFmt numFmtId="189" formatCode="[$-409]mmm/yy;@"/>
    <numFmt numFmtId="190" formatCode="_(* #,##0_);_(* \(#,##0\);_(* &quot;-&quot;??_);_(@_)"/>
    <numFmt numFmtId="191" formatCode="000000"/>
    <numFmt numFmtId="192" formatCode="#,##0_ "/>
    <numFmt numFmtId="193" formatCode="#,##0.0"/>
    <numFmt numFmtId="194" formatCode="#,##0.000"/>
    <numFmt numFmtId="195" formatCode="#,##0.00_ "/>
  </numFmts>
  <fonts count="30">
    <font>
      <sz val="12"/>
      <name val="宋体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宋体"/>
      <family val="0"/>
    </font>
    <font>
      <sz val="10"/>
      <color indexed="9"/>
      <name val="Arial"/>
      <family val="2"/>
    </font>
    <font>
      <b/>
      <sz val="10"/>
      <name val="Arial Unicode MS"/>
      <family val="2"/>
    </font>
    <font>
      <sz val="8"/>
      <name val="Arial"/>
      <family val="2"/>
    </font>
    <font>
      <b/>
      <sz val="10"/>
      <name val="Times New Roman"/>
      <family val="1"/>
    </font>
    <font>
      <sz val="10"/>
      <name val="华文仿宋"/>
      <family val="0"/>
    </font>
    <font>
      <sz val="10"/>
      <color indexed="9"/>
      <name val="华文仿宋"/>
      <family val="0"/>
    </font>
    <font>
      <b/>
      <sz val="10"/>
      <name val="宋体"/>
      <family val="0"/>
    </font>
    <font>
      <sz val="9"/>
      <name val="Times New Roman"/>
      <family val="1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" fillId="0" borderId="0">
      <alignment/>
      <protection/>
    </xf>
    <xf numFmtId="0" fontId="2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27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2" fillId="16" borderId="5" applyNumberFormat="0" applyAlignment="0" applyProtection="0"/>
    <xf numFmtId="0" fontId="24" fillId="17" borderId="6" applyNumberFormat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3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7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1" borderId="0" applyNumberFormat="0" applyBorder="0" applyAlignment="0" applyProtection="0"/>
    <xf numFmtId="0" fontId="19" fillId="22" borderId="0" applyNumberFormat="0" applyBorder="0" applyAlignment="0" applyProtection="0"/>
    <xf numFmtId="0" fontId="21" fillId="16" borderId="8" applyNumberFormat="0" applyAlignment="0" applyProtection="0"/>
    <xf numFmtId="0" fontId="20" fillId="7" borderId="5" applyNumberFormat="0" applyAlignment="0" applyProtection="0"/>
    <xf numFmtId="0" fontId="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1" fillId="0" borderId="0" xfId="40">
      <alignment/>
      <protection/>
    </xf>
    <xf numFmtId="0" fontId="1" fillId="0" borderId="0" xfId="40" applyFont="1" applyFill="1">
      <alignment/>
      <protection/>
    </xf>
    <xf numFmtId="3" fontId="6" fillId="16" borderId="10" xfId="40" applyNumberFormat="1" applyFont="1" applyFill="1" applyBorder="1" applyAlignment="1">
      <alignment horizontal="center" vertical="center" wrapText="1"/>
      <protection/>
    </xf>
    <xf numFmtId="0" fontId="1" fillId="0" borderId="0" xfId="40" applyAlignment="1">
      <alignment horizontal="center"/>
      <protection/>
    </xf>
    <xf numFmtId="0" fontId="1" fillId="0" borderId="0" xfId="40" applyFill="1" applyAlignment="1">
      <alignment horizontal="center"/>
      <protection/>
    </xf>
    <xf numFmtId="0" fontId="1" fillId="0" borderId="0" xfId="40" applyFill="1">
      <alignment/>
      <protection/>
    </xf>
    <xf numFmtId="0" fontId="9" fillId="0" borderId="0" xfId="40" applyFont="1">
      <alignment/>
      <protection/>
    </xf>
    <xf numFmtId="0" fontId="5" fillId="0" borderId="0" xfId="40" applyFont="1" applyAlignment="1">
      <alignment horizontal="center"/>
      <protection/>
    </xf>
    <xf numFmtId="0" fontId="5" fillId="0" borderId="0" xfId="40" applyFont="1">
      <alignment/>
      <protection/>
    </xf>
    <xf numFmtId="0" fontId="10" fillId="0" borderId="0" xfId="40" applyFont="1">
      <alignment/>
      <protection/>
    </xf>
    <xf numFmtId="0" fontId="5" fillId="0" borderId="0" xfId="40" applyFont="1" applyFill="1">
      <alignment/>
      <protection/>
    </xf>
    <xf numFmtId="3" fontId="11" fillId="16" borderId="10" xfId="40" applyNumberFormat="1" applyFont="1" applyFill="1" applyBorder="1" applyAlignment="1">
      <alignment horizontal="center" vertical="center" wrapText="1"/>
      <protection/>
    </xf>
    <xf numFmtId="0" fontId="11" fillId="16" borderId="10" xfId="40" applyFont="1" applyFill="1" applyBorder="1" applyAlignment="1">
      <alignment horizontal="center" vertical="center" wrapText="1"/>
      <protection/>
    </xf>
    <xf numFmtId="14" fontId="11" fillId="16" borderId="10" xfId="40" applyNumberFormat="1" applyFont="1" applyFill="1" applyBorder="1" applyAlignment="1">
      <alignment horizontal="center" vertical="center" wrapText="1"/>
      <protection/>
    </xf>
    <xf numFmtId="192" fontId="12" fillId="0" borderId="10" xfId="40" applyNumberFormat="1" applyFont="1" applyBorder="1" applyAlignment="1">
      <alignment horizontal="center" vertical="center"/>
      <protection/>
    </xf>
    <xf numFmtId="3" fontId="4" fillId="0" borderId="10" xfId="40" applyNumberFormat="1" applyFont="1" applyBorder="1" applyAlignment="1">
      <alignment horizontal="left" vertical="center" wrapText="1"/>
      <protection/>
    </xf>
    <xf numFmtId="3" fontId="12" fillId="0" borderId="10" xfId="40" applyNumberFormat="1" applyFont="1" applyBorder="1" applyAlignment="1">
      <alignment vertical="center"/>
      <protection/>
    </xf>
    <xf numFmtId="4" fontId="12" fillId="0" borderId="10" xfId="40" applyNumberFormat="1" applyFont="1" applyBorder="1" applyAlignment="1">
      <alignment vertical="center"/>
      <protection/>
    </xf>
    <xf numFmtId="3" fontId="4" fillId="0" borderId="10" xfId="40" applyNumberFormat="1" applyFont="1" applyFill="1" applyBorder="1" applyAlignment="1">
      <alignment horizontal="left" vertical="center" wrapText="1"/>
      <protection/>
    </xf>
    <xf numFmtId="3" fontId="12" fillId="24" borderId="10" xfId="40" applyNumberFormat="1" applyFont="1" applyFill="1" applyBorder="1" applyAlignment="1">
      <alignment vertical="center"/>
      <protection/>
    </xf>
    <xf numFmtId="4" fontId="12" fillId="24" borderId="10" xfId="40" applyNumberFormat="1" applyFont="1" applyFill="1" applyBorder="1" applyAlignment="1">
      <alignment vertical="center"/>
      <protection/>
    </xf>
    <xf numFmtId="3" fontId="12" fillId="0" borderId="10" xfId="40" applyNumberFormat="1" applyFont="1" applyFill="1" applyBorder="1" applyAlignment="1">
      <alignment vertical="center"/>
      <protection/>
    </xf>
    <xf numFmtId="4" fontId="12" fillId="0" borderId="10" xfId="40" applyNumberFormat="1" applyFont="1" applyFill="1" applyBorder="1" applyAlignment="1">
      <alignment vertical="center"/>
      <protection/>
    </xf>
    <xf numFmtId="3" fontId="4" fillId="24" borderId="10" xfId="40" applyNumberFormat="1" applyFont="1" applyFill="1" applyBorder="1" applyAlignment="1">
      <alignment horizontal="left" vertical="center" wrapText="1"/>
      <protection/>
    </xf>
    <xf numFmtId="190" fontId="8" fillId="0" borderId="10" xfId="54" applyNumberFormat="1" applyFont="1" applyFill="1" applyBorder="1" applyAlignment="1">
      <alignment/>
    </xf>
    <xf numFmtId="187" fontId="12" fillId="0" borderId="0" xfId="53" applyFont="1" applyFill="1" applyBorder="1" applyAlignment="1">
      <alignment/>
    </xf>
    <xf numFmtId="0" fontId="12" fillId="0" borderId="10" xfId="40" applyFont="1" applyFill="1" applyBorder="1">
      <alignment/>
      <protection/>
    </xf>
    <xf numFmtId="0" fontId="8" fillId="0" borderId="10" xfId="40" applyFont="1" applyFill="1" applyBorder="1" applyAlignment="1">
      <alignment horizontal="center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千位分隔[0]_Sheet1" xfId="53"/>
    <cellStyle name="千位分隔_Sheet1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GW5%20Portfolio\ZJ%20Active%20asset%20-200812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ZJ asse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7"/>
  <sheetViews>
    <sheetView tabSelected="1" zoomScalePageLayoutView="0" workbookViewId="0" topLeftCell="A1">
      <pane xSplit="2" ySplit="1" topLeftCell="E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H59" sqref="H59"/>
    </sheetView>
  </sheetViews>
  <sheetFormatPr defaultColWidth="9.00390625" defaultRowHeight="14.25"/>
  <cols>
    <col min="1" max="1" width="5.00390625" style="0" bestFit="1" customWidth="1"/>
    <col min="2" max="2" width="29.375" style="0" bestFit="1" customWidth="1"/>
    <col min="3" max="3" width="11.25390625" style="0" customWidth="1"/>
    <col min="4" max="4" width="11.25390625" style="0" bestFit="1" customWidth="1"/>
    <col min="5" max="5" width="11.25390625" style="0" customWidth="1"/>
    <col min="6" max="6" width="43.625" style="0" customWidth="1"/>
  </cols>
  <sheetData>
    <row r="1" spans="1:7" ht="15">
      <c r="A1" s="12" t="s">
        <v>0</v>
      </c>
      <c r="B1" s="3" t="s">
        <v>1</v>
      </c>
      <c r="C1" s="13" t="s">
        <v>2</v>
      </c>
      <c r="D1" s="13" t="s">
        <v>3</v>
      </c>
      <c r="E1" s="13" t="s">
        <v>4</v>
      </c>
      <c r="F1" s="14" t="s">
        <v>5</v>
      </c>
      <c r="G1" s="2"/>
    </row>
    <row r="2" spans="1:9" ht="14.25">
      <c r="A2" s="15">
        <v>1</v>
      </c>
      <c r="B2" s="16" t="s">
        <v>7</v>
      </c>
      <c r="C2" s="17">
        <v>100000</v>
      </c>
      <c r="D2" s="18">
        <f aca="true" t="shared" si="0" ref="D2:D28">E2-C2</f>
        <v>79685.26999999999</v>
      </c>
      <c r="E2" s="18">
        <v>179685.27</v>
      </c>
      <c r="F2" s="16"/>
      <c r="G2" s="5"/>
      <c r="H2" s="26"/>
      <c r="I2" s="26"/>
    </row>
    <row r="3" spans="1:9" ht="14.25">
      <c r="A3" s="15">
        <v>2</v>
      </c>
      <c r="B3" s="19" t="s">
        <v>8</v>
      </c>
      <c r="C3" s="17">
        <v>28114387.06</v>
      </c>
      <c r="D3" s="18">
        <f t="shared" si="0"/>
        <v>23139664.580000002</v>
      </c>
      <c r="E3" s="18">
        <v>51254051.64</v>
      </c>
      <c r="F3" s="16" t="s">
        <v>75</v>
      </c>
      <c r="G3" s="5"/>
      <c r="H3" s="26"/>
      <c r="I3" s="26"/>
    </row>
    <row r="4" spans="1:9" ht="14.25">
      <c r="A4" s="15">
        <v>3</v>
      </c>
      <c r="B4" s="19" t="s">
        <v>9</v>
      </c>
      <c r="C4" s="17">
        <v>14788000</v>
      </c>
      <c r="D4" s="18">
        <f t="shared" si="0"/>
        <v>14281586.490000002</v>
      </c>
      <c r="E4" s="18">
        <v>29069586.490000002</v>
      </c>
      <c r="F4" s="16"/>
      <c r="G4" s="5"/>
      <c r="H4" s="26"/>
      <c r="I4" s="26"/>
    </row>
    <row r="5" spans="1:9" ht="14.25">
      <c r="A5" s="15">
        <v>4</v>
      </c>
      <c r="B5" s="16" t="s">
        <v>10</v>
      </c>
      <c r="C5" s="17">
        <v>1400000</v>
      </c>
      <c r="D5" s="18">
        <f t="shared" si="0"/>
        <v>1259342.0099999998</v>
      </c>
      <c r="E5" s="18">
        <v>2659342.01</v>
      </c>
      <c r="F5" s="16" t="s">
        <v>74</v>
      </c>
      <c r="G5" s="5"/>
      <c r="H5" s="26"/>
      <c r="I5" s="26"/>
    </row>
    <row r="6" spans="1:9" ht="14.25">
      <c r="A6" s="15">
        <v>5</v>
      </c>
      <c r="B6" s="16" t="s">
        <v>76</v>
      </c>
      <c r="C6" s="17">
        <v>280000</v>
      </c>
      <c r="D6" s="18">
        <f t="shared" si="0"/>
        <v>175838.91999999998</v>
      </c>
      <c r="E6" s="18">
        <v>455838.92</v>
      </c>
      <c r="F6" s="16" t="s">
        <v>74</v>
      </c>
      <c r="G6" s="5"/>
      <c r="H6" s="26"/>
      <c r="I6" s="26"/>
    </row>
    <row r="7" spans="1:9" ht="14.25">
      <c r="A7" s="15">
        <v>6</v>
      </c>
      <c r="B7" s="16" t="s">
        <v>11</v>
      </c>
      <c r="C7" s="17">
        <v>400000</v>
      </c>
      <c r="D7" s="18">
        <f t="shared" si="0"/>
        <v>320621.37</v>
      </c>
      <c r="E7" s="18">
        <v>720621.37</v>
      </c>
      <c r="F7" s="16" t="s">
        <v>77</v>
      </c>
      <c r="G7" s="5"/>
      <c r="H7" s="26"/>
      <c r="I7" s="26"/>
    </row>
    <row r="8" spans="1:9" ht="14.25">
      <c r="A8" s="15">
        <v>7</v>
      </c>
      <c r="B8" s="19" t="s">
        <v>12</v>
      </c>
      <c r="C8" s="20">
        <v>35090000</v>
      </c>
      <c r="D8" s="18">
        <f t="shared" si="0"/>
        <v>27974670.32</v>
      </c>
      <c r="E8" s="21">
        <v>63064670.32</v>
      </c>
      <c r="F8" s="16" t="s">
        <v>78</v>
      </c>
      <c r="G8" s="5"/>
      <c r="H8" s="26"/>
      <c r="I8" s="26"/>
    </row>
    <row r="9" spans="1:9" ht="14.25">
      <c r="A9" s="15">
        <v>8</v>
      </c>
      <c r="B9" s="19" t="s">
        <v>79</v>
      </c>
      <c r="C9" s="22">
        <f>27183101-155657</f>
        <v>27027444</v>
      </c>
      <c r="D9" s="18">
        <f t="shared" si="0"/>
        <v>13400292.270000003</v>
      </c>
      <c r="E9" s="23">
        <f>40583393.27-155657</f>
        <v>40427736.27</v>
      </c>
      <c r="F9" s="16" t="s">
        <v>80</v>
      </c>
      <c r="G9" s="5"/>
      <c r="H9" s="26"/>
      <c r="I9" s="26"/>
    </row>
    <row r="10" spans="1:9" ht="14.25">
      <c r="A10" s="15">
        <v>9</v>
      </c>
      <c r="B10" s="16" t="s">
        <v>13</v>
      </c>
      <c r="C10" s="17">
        <v>8560000</v>
      </c>
      <c r="D10" s="18">
        <f t="shared" si="0"/>
        <v>8573094.89</v>
      </c>
      <c r="E10" s="18">
        <v>17133094.89</v>
      </c>
      <c r="F10" s="16" t="s">
        <v>81</v>
      </c>
      <c r="G10" s="5"/>
      <c r="H10" s="26"/>
      <c r="I10" s="26"/>
    </row>
    <row r="11" spans="1:9" ht="14.25">
      <c r="A11" s="15">
        <v>10</v>
      </c>
      <c r="B11" s="16" t="s">
        <v>14</v>
      </c>
      <c r="C11" s="17">
        <v>3600000</v>
      </c>
      <c r="D11" s="18">
        <f t="shared" si="0"/>
        <v>5241690.539999999</v>
      </c>
      <c r="E11" s="18">
        <v>8841690.54</v>
      </c>
      <c r="F11" s="16" t="s">
        <v>82</v>
      </c>
      <c r="G11" s="5"/>
      <c r="H11" s="26"/>
      <c r="I11" s="26"/>
    </row>
    <row r="12" spans="1:9" ht="14.25">
      <c r="A12" s="15">
        <v>11</v>
      </c>
      <c r="B12" s="24" t="s">
        <v>15</v>
      </c>
      <c r="C12" s="17">
        <v>3110000</v>
      </c>
      <c r="D12" s="18">
        <f t="shared" si="0"/>
        <v>2626539.9299999997</v>
      </c>
      <c r="E12" s="18">
        <v>5736539.93</v>
      </c>
      <c r="F12" s="16" t="s">
        <v>83</v>
      </c>
      <c r="G12" s="5"/>
      <c r="H12" s="26"/>
      <c r="I12" s="26"/>
    </row>
    <row r="13" spans="1:9" ht="14.25">
      <c r="A13" s="15">
        <v>12</v>
      </c>
      <c r="B13" s="16" t="s">
        <v>84</v>
      </c>
      <c r="C13" s="17">
        <v>3091000</v>
      </c>
      <c r="D13" s="18">
        <f t="shared" si="0"/>
        <v>1436975.0999999996</v>
      </c>
      <c r="E13" s="18">
        <v>4527975.1</v>
      </c>
      <c r="F13" s="16" t="s">
        <v>84</v>
      </c>
      <c r="G13" s="5"/>
      <c r="H13" s="26"/>
      <c r="I13" s="26"/>
    </row>
    <row r="14" spans="1:9" ht="14.25">
      <c r="A14" s="15">
        <v>13</v>
      </c>
      <c r="B14" s="16" t="s">
        <v>16</v>
      </c>
      <c r="C14" s="17">
        <v>3000000</v>
      </c>
      <c r="D14" s="18">
        <f t="shared" si="0"/>
        <v>1937670.2999999998</v>
      </c>
      <c r="E14" s="18">
        <v>4937670.3</v>
      </c>
      <c r="F14" s="16"/>
      <c r="G14" s="5"/>
      <c r="H14" s="26"/>
      <c r="I14" s="26"/>
    </row>
    <row r="15" spans="1:9" ht="14.25">
      <c r="A15" s="15">
        <v>14</v>
      </c>
      <c r="B15" s="16" t="s">
        <v>17</v>
      </c>
      <c r="C15" s="17">
        <v>2820000</v>
      </c>
      <c r="D15" s="18">
        <f t="shared" si="0"/>
        <v>2680068.4700000007</v>
      </c>
      <c r="E15" s="18">
        <v>5500068.470000001</v>
      </c>
      <c r="F15" s="16" t="s">
        <v>85</v>
      </c>
      <c r="G15" s="5"/>
      <c r="H15" s="26"/>
      <c r="I15" s="26"/>
    </row>
    <row r="16" spans="1:9" ht="14.25">
      <c r="A16" s="15">
        <v>15</v>
      </c>
      <c r="B16" s="16" t="s">
        <v>18</v>
      </c>
      <c r="C16" s="17">
        <v>2696000</v>
      </c>
      <c r="D16" s="18">
        <f t="shared" si="0"/>
        <v>3325962.1400000006</v>
      </c>
      <c r="E16" s="18">
        <v>6021962.140000001</v>
      </c>
      <c r="F16" s="16" t="s">
        <v>86</v>
      </c>
      <c r="G16" s="5"/>
      <c r="H16" s="26"/>
      <c r="I16" s="26"/>
    </row>
    <row r="17" spans="1:9" ht="14.25">
      <c r="A17" s="15">
        <v>16</v>
      </c>
      <c r="B17" s="16" t="s">
        <v>19</v>
      </c>
      <c r="C17" s="17">
        <v>2360000</v>
      </c>
      <c r="D17" s="18">
        <f t="shared" si="0"/>
        <v>2783144.9699999997</v>
      </c>
      <c r="E17" s="18">
        <v>5143144.97</v>
      </c>
      <c r="F17" s="16"/>
      <c r="G17" s="5"/>
      <c r="H17" s="26"/>
      <c r="I17" s="26"/>
    </row>
    <row r="18" spans="1:9" ht="14.25">
      <c r="A18" s="15">
        <v>17</v>
      </c>
      <c r="B18" s="16" t="s">
        <v>20</v>
      </c>
      <c r="C18" s="17">
        <v>2000000</v>
      </c>
      <c r="D18" s="18">
        <f t="shared" si="0"/>
        <v>2823632.3200000003</v>
      </c>
      <c r="E18" s="18">
        <v>4823632.32</v>
      </c>
      <c r="F18" s="16"/>
      <c r="G18" s="5"/>
      <c r="H18" s="26"/>
      <c r="I18" s="26"/>
    </row>
    <row r="19" spans="1:9" ht="14.25">
      <c r="A19" s="15">
        <v>18</v>
      </c>
      <c r="B19" s="19" t="s">
        <v>21</v>
      </c>
      <c r="C19" s="22">
        <v>2000000</v>
      </c>
      <c r="D19" s="18">
        <f t="shared" si="0"/>
        <v>1996391.9300000002</v>
      </c>
      <c r="E19" s="23">
        <v>3996391.93</v>
      </c>
      <c r="F19" s="16" t="s">
        <v>87</v>
      </c>
      <c r="G19" s="5"/>
      <c r="H19" s="26"/>
      <c r="I19" s="26"/>
    </row>
    <row r="20" spans="1:9" ht="14.25">
      <c r="A20" s="15">
        <v>19</v>
      </c>
      <c r="B20" s="19" t="s">
        <v>22</v>
      </c>
      <c r="C20" s="22">
        <f>1970000-241299.98</f>
        <v>1728700.02</v>
      </c>
      <c r="D20" s="18">
        <f t="shared" si="0"/>
        <v>3087805.1199999996</v>
      </c>
      <c r="E20" s="23">
        <f>5057805.12-241299.98</f>
        <v>4816505.14</v>
      </c>
      <c r="F20" s="16" t="s">
        <v>88</v>
      </c>
      <c r="G20" s="5"/>
      <c r="H20" s="26"/>
      <c r="I20" s="26"/>
    </row>
    <row r="21" spans="1:9" ht="14.25">
      <c r="A21" s="15">
        <v>20</v>
      </c>
      <c r="B21" s="16" t="s">
        <v>23</v>
      </c>
      <c r="C21" s="17">
        <v>1854000</v>
      </c>
      <c r="D21" s="18">
        <f t="shared" si="0"/>
        <v>1587753.1600000001</v>
      </c>
      <c r="E21" s="18">
        <v>3441753.16</v>
      </c>
      <c r="F21" s="16" t="s">
        <v>89</v>
      </c>
      <c r="G21" s="5"/>
      <c r="H21" s="26"/>
      <c r="I21" s="26"/>
    </row>
    <row r="22" spans="1:9" ht="14.25">
      <c r="A22" s="15">
        <v>21</v>
      </c>
      <c r="B22" s="16" t="s">
        <v>24</v>
      </c>
      <c r="C22" s="17">
        <v>1820000</v>
      </c>
      <c r="D22" s="18">
        <f t="shared" si="0"/>
        <v>1085081.87</v>
      </c>
      <c r="E22" s="18">
        <v>2905081.87</v>
      </c>
      <c r="F22" s="16" t="s">
        <v>90</v>
      </c>
      <c r="G22" s="5"/>
      <c r="H22" s="26"/>
      <c r="I22" s="26"/>
    </row>
    <row r="23" spans="1:9" ht="14.25">
      <c r="A23" s="15">
        <v>22</v>
      </c>
      <c r="B23" s="16" t="s">
        <v>25</v>
      </c>
      <c r="C23" s="17">
        <v>1800000</v>
      </c>
      <c r="D23" s="18">
        <f t="shared" si="0"/>
        <v>1803206.2599999998</v>
      </c>
      <c r="E23" s="18">
        <v>3603206.26</v>
      </c>
      <c r="F23" s="16" t="s">
        <v>91</v>
      </c>
      <c r="G23" s="5"/>
      <c r="H23" s="26"/>
      <c r="I23" s="26"/>
    </row>
    <row r="24" spans="1:9" ht="14.25">
      <c r="A24" s="15">
        <v>23</v>
      </c>
      <c r="B24" s="19" t="s">
        <v>26</v>
      </c>
      <c r="C24" s="17">
        <v>1490000</v>
      </c>
      <c r="D24" s="18">
        <f t="shared" si="0"/>
        <v>2808838.2800000003</v>
      </c>
      <c r="E24" s="18">
        <v>4298838.28</v>
      </c>
      <c r="F24" s="16"/>
      <c r="G24" s="5"/>
      <c r="H24" s="26"/>
      <c r="I24" s="26"/>
    </row>
    <row r="25" spans="1:9" ht="14.25">
      <c r="A25" s="15">
        <v>24</v>
      </c>
      <c r="B25" s="19" t="s">
        <v>27</v>
      </c>
      <c r="C25" s="17">
        <v>1436855.76</v>
      </c>
      <c r="D25" s="18">
        <f t="shared" si="0"/>
        <v>3630127.1100000003</v>
      </c>
      <c r="E25" s="18">
        <v>5066982.87</v>
      </c>
      <c r="F25" s="16"/>
      <c r="G25" s="5"/>
      <c r="H25" s="26"/>
      <c r="I25" s="26"/>
    </row>
    <row r="26" spans="1:9" ht="14.25">
      <c r="A26" s="15">
        <v>25</v>
      </c>
      <c r="B26" s="19" t="s">
        <v>92</v>
      </c>
      <c r="C26" s="17">
        <v>1350000</v>
      </c>
      <c r="D26" s="18">
        <f t="shared" si="0"/>
        <v>1171331.79</v>
      </c>
      <c r="E26" s="18">
        <v>2521331.79</v>
      </c>
      <c r="F26" s="16" t="s">
        <v>93</v>
      </c>
      <c r="G26" s="5"/>
      <c r="H26" s="26"/>
      <c r="I26" s="26"/>
    </row>
    <row r="27" spans="1:9" ht="14.25">
      <c r="A27" s="15">
        <v>26</v>
      </c>
      <c r="B27" s="19" t="s">
        <v>28</v>
      </c>
      <c r="C27" s="17">
        <v>1330000</v>
      </c>
      <c r="D27" s="18">
        <f t="shared" si="0"/>
        <v>1084517.3199999998</v>
      </c>
      <c r="E27" s="18">
        <v>2414517.32</v>
      </c>
      <c r="F27" s="16" t="s">
        <v>94</v>
      </c>
      <c r="G27" s="5"/>
      <c r="H27" s="26"/>
      <c r="I27" s="26"/>
    </row>
    <row r="28" spans="1:9" ht="14.25">
      <c r="A28" s="15">
        <v>27</v>
      </c>
      <c r="B28" s="19" t="s">
        <v>29</v>
      </c>
      <c r="C28" s="17">
        <v>1280000</v>
      </c>
      <c r="D28" s="18">
        <f t="shared" si="0"/>
        <v>1261431.5499999998</v>
      </c>
      <c r="E28" s="18">
        <v>2541431.55</v>
      </c>
      <c r="F28" s="16" t="s">
        <v>95</v>
      </c>
      <c r="G28" s="5"/>
      <c r="H28" s="26"/>
      <c r="I28" s="26"/>
    </row>
    <row r="29" spans="1:9" ht="14.25">
      <c r="A29" s="15">
        <v>28</v>
      </c>
      <c r="B29" s="19" t="s">
        <v>30</v>
      </c>
      <c r="C29" s="17">
        <v>1200000</v>
      </c>
      <c r="D29" s="18">
        <f aca="true" t="shared" si="1" ref="D29:D54">E29-C29</f>
        <v>2069998.7400000002</v>
      </c>
      <c r="E29" s="18">
        <v>3269998.74</v>
      </c>
      <c r="F29" s="16" t="s">
        <v>96</v>
      </c>
      <c r="G29" s="5"/>
      <c r="H29" s="26"/>
      <c r="I29" s="26"/>
    </row>
    <row r="30" spans="1:9" ht="14.25">
      <c r="A30" s="15">
        <v>29</v>
      </c>
      <c r="B30" s="19" t="s">
        <v>31</v>
      </c>
      <c r="C30" s="17">
        <v>1050000</v>
      </c>
      <c r="D30" s="18">
        <f t="shared" si="1"/>
        <v>1368343.5699999998</v>
      </c>
      <c r="E30" s="18">
        <v>2418343.57</v>
      </c>
      <c r="F30" s="16" t="s">
        <v>96</v>
      </c>
      <c r="G30" s="5"/>
      <c r="H30" s="26"/>
      <c r="I30" s="26"/>
    </row>
    <row r="31" spans="1:9" ht="14.25">
      <c r="A31" s="15">
        <v>30</v>
      </c>
      <c r="B31" s="19" t="s">
        <v>32</v>
      </c>
      <c r="C31" s="17">
        <v>1050000</v>
      </c>
      <c r="D31" s="18">
        <f t="shared" si="1"/>
        <v>2773241.82</v>
      </c>
      <c r="E31" s="18">
        <v>3823241.82</v>
      </c>
      <c r="F31" s="16"/>
      <c r="G31" s="5"/>
      <c r="H31" s="26"/>
      <c r="I31" s="26"/>
    </row>
    <row r="32" spans="1:9" ht="14.25">
      <c r="A32" s="15">
        <v>31</v>
      </c>
      <c r="B32" s="19" t="s">
        <v>33</v>
      </c>
      <c r="C32" s="17">
        <v>1003000</v>
      </c>
      <c r="D32" s="18">
        <f t="shared" si="1"/>
        <v>747476.0900000001</v>
      </c>
      <c r="E32" s="18">
        <v>1750476.09</v>
      </c>
      <c r="F32" s="16" t="s">
        <v>97</v>
      </c>
      <c r="G32" s="5"/>
      <c r="H32" s="26"/>
      <c r="I32" s="26"/>
    </row>
    <row r="33" spans="1:9" ht="14.25">
      <c r="A33" s="15">
        <v>32</v>
      </c>
      <c r="B33" s="19" t="s">
        <v>34</v>
      </c>
      <c r="C33" s="17">
        <v>952000</v>
      </c>
      <c r="D33" s="18">
        <f t="shared" si="1"/>
        <v>1611294.46</v>
      </c>
      <c r="E33" s="18">
        <v>2563294.46</v>
      </c>
      <c r="F33" s="16" t="s">
        <v>98</v>
      </c>
      <c r="G33" s="5"/>
      <c r="H33" s="26"/>
      <c r="I33" s="26"/>
    </row>
    <row r="34" spans="1:9" ht="22.5">
      <c r="A34" s="15">
        <v>33</v>
      </c>
      <c r="B34" s="19" t="s">
        <v>124</v>
      </c>
      <c r="C34" s="17">
        <v>790000</v>
      </c>
      <c r="D34" s="18">
        <f t="shared" si="1"/>
        <v>919876.6599999999</v>
      </c>
      <c r="E34" s="18">
        <v>1709876.66</v>
      </c>
      <c r="F34" s="16" t="s">
        <v>127</v>
      </c>
      <c r="G34" s="5"/>
      <c r="H34" s="26"/>
      <c r="I34" s="26"/>
    </row>
    <row r="35" spans="1:9" ht="14.25">
      <c r="A35" s="15">
        <v>34</v>
      </c>
      <c r="B35" s="19" t="s">
        <v>35</v>
      </c>
      <c r="C35" s="17">
        <v>780000</v>
      </c>
      <c r="D35" s="18">
        <f t="shared" si="1"/>
        <v>478764.44999999995</v>
      </c>
      <c r="E35" s="18">
        <v>1258764.45</v>
      </c>
      <c r="F35" s="16"/>
      <c r="G35" s="5"/>
      <c r="H35" s="26"/>
      <c r="I35" s="26"/>
    </row>
    <row r="36" spans="1:9" ht="14.25">
      <c r="A36" s="15">
        <v>35</v>
      </c>
      <c r="B36" s="16" t="s">
        <v>36</v>
      </c>
      <c r="C36" s="17">
        <v>760000</v>
      </c>
      <c r="D36" s="18">
        <f t="shared" si="1"/>
        <v>427250.6299999999</v>
      </c>
      <c r="E36" s="18">
        <v>1187250.63</v>
      </c>
      <c r="F36" s="16" t="s">
        <v>99</v>
      </c>
      <c r="G36" s="5"/>
      <c r="H36" s="26"/>
      <c r="I36" s="26"/>
    </row>
    <row r="37" spans="1:9" ht="14.25">
      <c r="A37" s="15">
        <v>36</v>
      </c>
      <c r="B37" s="16" t="s">
        <v>37</v>
      </c>
      <c r="C37" s="17">
        <v>746000</v>
      </c>
      <c r="D37" s="18">
        <f t="shared" si="1"/>
        <v>1394334.19</v>
      </c>
      <c r="E37" s="18">
        <v>2140334.19</v>
      </c>
      <c r="F37" s="16"/>
      <c r="G37" s="5"/>
      <c r="H37" s="26"/>
      <c r="I37" s="26"/>
    </row>
    <row r="38" spans="1:9" ht="14.25">
      <c r="A38" s="15">
        <v>37</v>
      </c>
      <c r="B38" s="16" t="s">
        <v>38</v>
      </c>
      <c r="C38" s="17">
        <v>719600</v>
      </c>
      <c r="D38" s="18">
        <f t="shared" si="1"/>
        <v>688235.81</v>
      </c>
      <c r="E38" s="18">
        <v>1407835.81</v>
      </c>
      <c r="F38" s="16" t="s">
        <v>100</v>
      </c>
      <c r="G38" s="5"/>
      <c r="H38" s="26"/>
      <c r="I38" s="26"/>
    </row>
    <row r="39" spans="1:9" ht="14.25">
      <c r="A39" s="15">
        <v>38</v>
      </c>
      <c r="B39" s="16" t="s">
        <v>39</v>
      </c>
      <c r="C39" s="17">
        <v>600000</v>
      </c>
      <c r="D39" s="18">
        <f t="shared" si="1"/>
        <v>1037533.8999999999</v>
      </c>
      <c r="E39" s="18">
        <v>1637533.9</v>
      </c>
      <c r="F39" s="16" t="s">
        <v>101</v>
      </c>
      <c r="G39" s="5"/>
      <c r="H39" s="26"/>
      <c r="I39" s="26"/>
    </row>
    <row r="40" spans="1:9" ht="14.25">
      <c r="A40" s="15">
        <v>39</v>
      </c>
      <c r="B40" s="24" t="s">
        <v>40</v>
      </c>
      <c r="C40" s="17">
        <v>600000</v>
      </c>
      <c r="D40" s="18">
        <f t="shared" si="1"/>
        <v>1010563.71</v>
      </c>
      <c r="E40" s="18">
        <v>1610563.71</v>
      </c>
      <c r="F40" s="16"/>
      <c r="G40" s="5"/>
      <c r="H40" s="26"/>
      <c r="I40" s="26"/>
    </row>
    <row r="41" spans="1:9" ht="14.25">
      <c r="A41" s="15">
        <v>40</v>
      </c>
      <c r="B41" s="16" t="s">
        <v>41</v>
      </c>
      <c r="C41" s="17">
        <v>590000</v>
      </c>
      <c r="D41" s="18">
        <f t="shared" si="1"/>
        <v>942706.7</v>
      </c>
      <c r="E41" s="18">
        <v>1532706.7</v>
      </c>
      <c r="F41" s="16" t="s">
        <v>102</v>
      </c>
      <c r="G41" s="5"/>
      <c r="H41" s="26"/>
      <c r="I41" s="26"/>
    </row>
    <row r="42" spans="1:9" ht="14.25">
      <c r="A42" s="15">
        <v>41</v>
      </c>
      <c r="B42" s="16" t="s">
        <v>42</v>
      </c>
      <c r="C42" s="17">
        <v>580000</v>
      </c>
      <c r="D42" s="18">
        <f t="shared" si="1"/>
        <v>786748.56</v>
      </c>
      <c r="E42" s="18">
        <v>1366748.56</v>
      </c>
      <c r="F42" s="16"/>
      <c r="G42" s="5"/>
      <c r="H42" s="26"/>
      <c r="I42" s="26"/>
    </row>
    <row r="43" spans="1:9" ht="14.25">
      <c r="A43" s="15">
        <v>42</v>
      </c>
      <c r="B43" s="16" t="s">
        <v>43</v>
      </c>
      <c r="C43" s="17">
        <v>572500</v>
      </c>
      <c r="D43" s="18">
        <f t="shared" si="1"/>
        <v>850452.97</v>
      </c>
      <c r="E43" s="18">
        <v>1422952.97</v>
      </c>
      <c r="F43" s="16"/>
      <c r="G43" s="5"/>
      <c r="H43" s="26"/>
      <c r="I43" s="26"/>
    </row>
    <row r="44" spans="1:9" ht="14.25">
      <c r="A44" s="15">
        <v>43</v>
      </c>
      <c r="B44" s="16" t="s">
        <v>44</v>
      </c>
      <c r="C44" s="17">
        <v>542000</v>
      </c>
      <c r="D44" s="18">
        <f t="shared" si="1"/>
        <v>493942.93000000005</v>
      </c>
      <c r="E44" s="18">
        <v>1035942.93</v>
      </c>
      <c r="F44" s="16" t="s">
        <v>103</v>
      </c>
      <c r="G44" s="5"/>
      <c r="H44" s="26"/>
      <c r="I44" s="26"/>
    </row>
    <row r="45" spans="1:9" ht="14.25">
      <c r="A45" s="15">
        <v>44</v>
      </c>
      <c r="B45" s="16" t="s">
        <v>45</v>
      </c>
      <c r="C45" s="17">
        <v>540000</v>
      </c>
      <c r="D45" s="18">
        <f t="shared" si="1"/>
        <v>809575.9199999999</v>
      </c>
      <c r="E45" s="18">
        <v>1349575.92</v>
      </c>
      <c r="F45" s="16" t="s">
        <v>104</v>
      </c>
      <c r="G45" s="5"/>
      <c r="H45" s="26"/>
      <c r="I45" s="26"/>
    </row>
    <row r="46" spans="1:9" ht="14.25">
      <c r="A46" s="15">
        <v>45</v>
      </c>
      <c r="B46" s="16" t="s">
        <v>46</v>
      </c>
      <c r="C46" s="17">
        <v>500000</v>
      </c>
      <c r="D46" s="18">
        <f t="shared" si="1"/>
        <v>707404.9199999999</v>
      </c>
      <c r="E46" s="18">
        <v>1207404.92</v>
      </c>
      <c r="F46" s="16"/>
      <c r="G46" s="5"/>
      <c r="H46" s="26"/>
      <c r="I46" s="26"/>
    </row>
    <row r="47" spans="1:9" ht="14.25">
      <c r="A47" s="15">
        <v>46</v>
      </c>
      <c r="B47" s="16" t="s">
        <v>47</v>
      </c>
      <c r="C47" s="17">
        <v>490000</v>
      </c>
      <c r="D47" s="18">
        <f t="shared" si="1"/>
        <v>408770.9</v>
      </c>
      <c r="E47" s="18">
        <v>898770.9</v>
      </c>
      <c r="F47" s="16"/>
      <c r="G47" s="5"/>
      <c r="H47" s="26"/>
      <c r="I47" s="26"/>
    </row>
    <row r="48" spans="1:9" ht="14.25">
      <c r="A48" s="15">
        <v>47</v>
      </c>
      <c r="B48" s="16" t="s">
        <v>48</v>
      </c>
      <c r="C48" s="17">
        <v>471000</v>
      </c>
      <c r="D48" s="18">
        <f t="shared" si="1"/>
        <v>219104.21999999997</v>
      </c>
      <c r="E48" s="18">
        <v>690104.22</v>
      </c>
      <c r="F48" s="16"/>
      <c r="G48" s="5"/>
      <c r="H48" s="26"/>
      <c r="I48" s="26"/>
    </row>
    <row r="49" spans="1:9" ht="14.25">
      <c r="A49" s="15">
        <v>48</v>
      </c>
      <c r="B49" s="16" t="s">
        <v>49</v>
      </c>
      <c r="C49" s="17">
        <v>450000</v>
      </c>
      <c r="D49" s="18">
        <f t="shared" si="1"/>
        <v>697640.9299999999</v>
      </c>
      <c r="E49" s="18">
        <v>1147640.93</v>
      </c>
      <c r="F49" s="16" t="s">
        <v>105</v>
      </c>
      <c r="G49" s="5"/>
      <c r="H49" s="26"/>
      <c r="I49" s="26"/>
    </row>
    <row r="50" spans="1:9" ht="14.25">
      <c r="A50" s="15">
        <v>49</v>
      </c>
      <c r="B50" s="16" t="s">
        <v>50</v>
      </c>
      <c r="C50" s="17">
        <v>433500</v>
      </c>
      <c r="D50" s="18">
        <f t="shared" si="1"/>
        <v>204243.89</v>
      </c>
      <c r="E50" s="18">
        <v>637743.89</v>
      </c>
      <c r="F50" s="16"/>
      <c r="G50" s="5"/>
      <c r="H50" s="26"/>
      <c r="I50" s="26"/>
    </row>
    <row r="51" spans="1:9" ht="14.25">
      <c r="A51" s="15">
        <v>50</v>
      </c>
      <c r="B51" s="16" t="s">
        <v>51</v>
      </c>
      <c r="C51" s="17">
        <v>400000</v>
      </c>
      <c r="D51" s="18">
        <f t="shared" si="1"/>
        <v>206832.77000000002</v>
      </c>
      <c r="E51" s="18">
        <v>606832.77</v>
      </c>
      <c r="F51" s="16"/>
      <c r="G51" s="5"/>
      <c r="H51" s="26"/>
      <c r="I51" s="26"/>
    </row>
    <row r="52" spans="1:9" ht="14.25">
      <c r="A52" s="15">
        <v>51</v>
      </c>
      <c r="B52" s="16" t="s">
        <v>52</v>
      </c>
      <c r="C52" s="17">
        <v>400000</v>
      </c>
      <c r="D52" s="18">
        <f t="shared" si="1"/>
        <v>544551.61</v>
      </c>
      <c r="E52" s="18">
        <v>944551.61</v>
      </c>
      <c r="F52" s="16"/>
      <c r="G52" s="5"/>
      <c r="H52" s="26"/>
      <c r="I52" s="26"/>
    </row>
    <row r="53" spans="1:9" ht="22.5">
      <c r="A53" s="15">
        <v>52</v>
      </c>
      <c r="B53" s="16" t="s">
        <v>125</v>
      </c>
      <c r="C53" s="17">
        <v>370000</v>
      </c>
      <c r="D53" s="18">
        <f t="shared" si="1"/>
        <v>341102.63</v>
      </c>
      <c r="E53" s="18">
        <v>711102.63</v>
      </c>
      <c r="F53" s="16" t="s">
        <v>128</v>
      </c>
      <c r="G53" s="5"/>
      <c r="H53" s="26"/>
      <c r="I53" s="26"/>
    </row>
    <row r="54" spans="1:9" ht="22.5">
      <c r="A54" s="15">
        <v>53</v>
      </c>
      <c r="B54" s="16" t="s">
        <v>53</v>
      </c>
      <c r="C54" s="17">
        <v>315000</v>
      </c>
      <c r="D54" s="18">
        <f t="shared" si="1"/>
        <v>820942.72</v>
      </c>
      <c r="E54" s="18">
        <v>1135942.72</v>
      </c>
      <c r="F54" s="16" t="s">
        <v>106</v>
      </c>
      <c r="G54" s="5"/>
      <c r="H54" s="26"/>
      <c r="I54" s="26"/>
    </row>
    <row r="55" spans="1:9" ht="22.5">
      <c r="A55" s="15">
        <v>54</v>
      </c>
      <c r="B55" s="16" t="s">
        <v>54</v>
      </c>
      <c r="C55" s="17">
        <v>300000</v>
      </c>
      <c r="D55" s="18">
        <f aca="true" t="shared" si="2" ref="D55:D77">E55-C55</f>
        <v>373477.86</v>
      </c>
      <c r="E55" s="18">
        <v>673477.86</v>
      </c>
      <c r="F55" s="16" t="s">
        <v>107</v>
      </c>
      <c r="G55" s="5"/>
      <c r="H55" s="26"/>
      <c r="I55" s="26"/>
    </row>
    <row r="56" spans="1:9" ht="22.5">
      <c r="A56" s="15">
        <v>55</v>
      </c>
      <c r="B56" s="16" t="s">
        <v>126</v>
      </c>
      <c r="C56" s="17">
        <v>287700</v>
      </c>
      <c r="D56" s="18">
        <f t="shared" si="2"/>
        <v>353537.68999999994</v>
      </c>
      <c r="E56" s="18">
        <v>641237.69</v>
      </c>
      <c r="F56" s="16" t="s">
        <v>129</v>
      </c>
      <c r="G56" s="5"/>
      <c r="H56" s="26"/>
      <c r="I56" s="26"/>
    </row>
    <row r="57" spans="1:9" ht="14.25">
      <c r="A57" s="15">
        <v>56</v>
      </c>
      <c r="B57" s="16" t="s">
        <v>55</v>
      </c>
      <c r="C57" s="17">
        <v>280000</v>
      </c>
      <c r="D57" s="18">
        <f t="shared" si="2"/>
        <v>717104.29</v>
      </c>
      <c r="E57" s="18">
        <v>997104.29</v>
      </c>
      <c r="F57" s="16"/>
      <c r="G57" s="5"/>
      <c r="H57" s="26"/>
      <c r="I57" s="26"/>
    </row>
    <row r="58" spans="1:9" ht="14.25">
      <c r="A58" s="15">
        <v>57</v>
      </c>
      <c r="B58" s="16" t="s">
        <v>56</v>
      </c>
      <c r="C58" s="17">
        <v>270000</v>
      </c>
      <c r="D58" s="18">
        <f t="shared" si="2"/>
        <v>572134.56</v>
      </c>
      <c r="E58" s="18">
        <v>842134.56</v>
      </c>
      <c r="F58" s="16" t="s">
        <v>108</v>
      </c>
      <c r="G58" s="5"/>
      <c r="H58" s="26"/>
      <c r="I58" s="26"/>
    </row>
    <row r="59" spans="1:9" ht="14.25">
      <c r="A59" s="15">
        <v>58</v>
      </c>
      <c r="B59" s="16" t="s">
        <v>57</v>
      </c>
      <c r="C59" s="17">
        <v>260000</v>
      </c>
      <c r="D59" s="18">
        <f t="shared" si="2"/>
        <v>262671.4</v>
      </c>
      <c r="E59" s="18">
        <v>522671.4</v>
      </c>
      <c r="F59" s="16" t="s">
        <v>109</v>
      </c>
      <c r="G59" s="5"/>
      <c r="H59" s="26"/>
      <c r="I59" s="26"/>
    </row>
    <row r="60" spans="1:9" ht="14.25">
      <c r="A60" s="15">
        <v>59</v>
      </c>
      <c r="B60" s="16" t="s">
        <v>58</v>
      </c>
      <c r="C60" s="17">
        <v>230000</v>
      </c>
      <c r="D60" s="18">
        <f t="shared" si="2"/>
        <v>585885.17</v>
      </c>
      <c r="E60" s="18">
        <v>815885.17</v>
      </c>
      <c r="F60" s="16" t="s">
        <v>110</v>
      </c>
      <c r="G60" s="5"/>
      <c r="H60" s="26"/>
      <c r="I60" s="26"/>
    </row>
    <row r="61" spans="1:9" ht="14.25">
      <c r="A61" s="15">
        <v>60</v>
      </c>
      <c r="B61" s="16" t="s">
        <v>59</v>
      </c>
      <c r="C61" s="17">
        <v>221000</v>
      </c>
      <c r="D61" s="18">
        <f t="shared" si="2"/>
        <v>633091.46</v>
      </c>
      <c r="E61" s="18">
        <v>854091.46</v>
      </c>
      <c r="F61" s="16"/>
      <c r="G61" s="5"/>
      <c r="H61" s="26"/>
      <c r="I61" s="26"/>
    </row>
    <row r="62" spans="1:9" ht="14.25">
      <c r="A62" s="15">
        <v>61</v>
      </c>
      <c r="B62" s="16" t="s">
        <v>60</v>
      </c>
      <c r="C62" s="17">
        <v>200000</v>
      </c>
      <c r="D62" s="18">
        <f t="shared" si="2"/>
        <v>152979.84000000003</v>
      </c>
      <c r="E62" s="18">
        <v>352979.84</v>
      </c>
      <c r="F62" s="16" t="s">
        <v>111</v>
      </c>
      <c r="G62" s="5"/>
      <c r="H62" s="26"/>
      <c r="I62" s="26"/>
    </row>
    <row r="63" spans="1:9" ht="14.25">
      <c r="A63" s="15">
        <v>62</v>
      </c>
      <c r="B63" s="16" t="s">
        <v>61</v>
      </c>
      <c r="C63" s="17">
        <v>200000</v>
      </c>
      <c r="D63" s="18">
        <f t="shared" si="2"/>
        <v>389981.19999999995</v>
      </c>
      <c r="E63" s="18">
        <v>589981.2</v>
      </c>
      <c r="F63" s="16" t="s">
        <v>112</v>
      </c>
      <c r="G63" s="5"/>
      <c r="H63" s="26"/>
      <c r="I63" s="26"/>
    </row>
    <row r="64" spans="1:9" ht="14.25">
      <c r="A64" s="15">
        <v>63</v>
      </c>
      <c r="B64" s="16" t="s">
        <v>62</v>
      </c>
      <c r="C64" s="17">
        <v>170000</v>
      </c>
      <c r="D64" s="18">
        <f t="shared" si="2"/>
        <v>213230.87</v>
      </c>
      <c r="E64" s="18">
        <v>383230.87</v>
      </c>
      <c r="F64" s="16" t="s">
        <v>113</v>
      </c>
      <c r="G64" s="5"/>
      <c r="H64" s="26"/>
      <c r="I64" s="26"/>
    </row>
    <row r="65" spans="1:9" ht="14.25">
      <c r="A65" s="15">
        <v>64</v>
      </c>
      <c r="B65" s="16" t="s">
        <v>63</v>
      </c>
      <c r="C65" s="17">
        <v>150000</v>
      </c>
      <c r="D65" s="18">
        <f t="shared" si="2"/>
        <v>148219.75</v>
      </c>
      <c r="E65" s="18">
        <v>298219.75</v>
      </c>
      <c r="F65" s="16" t="s">
        <v>114</v>
      </c>
      <c r="G65" s="5"/>
      <c r="H65" s="26"/>
      <c r="I65" s="26"/>
    </row>
    <row r="66" spans="1:9" ht="33.75">
      <c r="A66" s="15">
        <v>65</v>
      </c>
      <c r="B66" s="16" t="s">
        <v>64</v>
      </c>
      <c r="C66" s="17">
        <v>150000</v>
      </c>
      <c r="D66" s="18">
        <f t="shared" si="2"/>
        <v>254009.39</v>
      </c>
      <c r="E66" s="18">
        <v>404009.39</v>
      </c>
      <c r="F66" s="16" t="s">
        <v>115</v>
      </c>
      <c r="G66" s="5"/>
      <c r="H66" s="26"/>
      <c r="I66" s="26"/>
    </row>
    <row r="67" spans="1:9" ht="14.25">
      <c r="A67" s="15">
        <v>66</v>
      </c>
      <c r="B67" s="16" t="s">
        <v>65</v>
      </c>
      <c r="C67" s="17">
        <v>150000</v>
      </c>
      <c r="D67" s="18">
        <f t="shared" si="2"/>
        <v>335198.8</v>
      </c>
      <c r="E67" s="18">
        <v>485198.8</v>
      </c>
      <c r="F67" s="16" t="s">
        <v>116</v>
      </c>
      <c r="G67" s="5"/>
      <c r="H67" s="26"/>
      <c r="I67" s="26"/>
    </row>
    <row r="68" spans="1:9" ht="14.25">
      <c r="A68" s="15">
        <v>67</v>
      </c>
      <c r="B68" s="16" t="s">
        <v>66</v>
      </c>
      <c r="C68" s="17">
        <v>150000</v>
      </c>
      <c r="D68" s="18">
        <f t="shared" si="2"/>
        <v>239389.8</v>
      </c>
      <c r="E68" s="18">
        <v>389389.8</v>
      </c>
      <c r="F68" s="16" t="s">
        <v>117</v>
      </c>
      <c r="G68" s="5"/>
      <c r="H68" s="26"/>
      <c r="I68" s="26"/>
    </row>
    <row r="69" spans="1:9" ht="14.25">
      <c r="A69" s="15">
        <v>68</v>
      </c>
      <c r="B69" s="16" t="s">
        <v>67</v>
      </c>
      <c r="C69" s="17">
        <v>140000</v>
      </c>
      <c r="D69" s="18">
        <f t="shared" si="2"/>
        <v>90690.75</v>
      </c>
      <c r="E69" s="18">
        <v>230690.75</v>
      </c>
      <c r="F69" s="16" t="s">
        <v>118</v>
      </c>
      <c r="G69" s="5"/>
      <c r="H69" s="26"/>
      <c r="I69" s="26"/>
    </row>
    <row r="70" spans="1:9" ht="14.25">
      <c r="A70" s="15">
        <v>69</v>
      </c>
      <c r="B70" s="16" t="s">
        <v>119</v>
      </c>
      <c r="C70" s="17">
        <v>140000</v>
      </c>
      <c r="D70" s="18">
        <f t="shared" si="2"/>
        <v>177922.39</v>
      </c>
      <c r="E70" s="18">
        <v>317922.39</v>
      </c>
      <c r="F70" s="16" t="s">
        <v>86</v>
      </c>
      <c r="G70" s="5"/>
      <c r="H70" s="26"/>
      <c r="I70" s="26"/>
    </row>
    <row r="71" spans="1:9" ht="14.25">
      <c r="A71" s="15">
        <v>70</v>
      </c>
      <c r="B71" s="16" t="s">
        <v>68</v>
      </c>
      <c r="C71" s="17">
        <v>135000</v>
      </c>
      <c r="D71" s="18">
        <f t="shared" si="2"/>
        <v>248736.76</v>
      </c>
      <c r="E71" s="18">
        <v>383736.76</v>
      </c>
      <c r="F71" s="16" t="s">
        <v>120</v>
      </c>
      <c r="G71" s="5"/>
      <c r="H71" s="26"/>
      <c r="I71" s="26"/>
    </row>
    <row r="72" spans="1:9" ht="14.25">
      <c r="A72" s="15">
        <v>71</v>
      </c>
      <c r="B72" s="16" t="s">
        <v>69</v>
      </c>
      <c r="C72" s="17">
        <v>115000</v>
      </c>
      <c r="D72" s="18">
        <f t="shared" si="2"/>
        <v>323959.49</v>
      </c>
      <c r="E72" s="18">
        <v>438959.49</v>
      </c>
      <c r="F72" s="16" t="s">
        <v>121</v>
      </c>
      <c r="G72" s="5"/>
      <c r="H72" s="26"/>
      <c r="I72" s="26"/>
    </row>
    <row r="73" spans="1:9" ht="14.25">
      <c r="A73" s="15">
        <v>72</v>
      </c>
      <c r="B73" s="16" t="s">
        <v>70</v>
      </c>
      <c r="C73" s="17">
        <v>100000</v>
      </c>
      <c r="D73" s="18">
        <f t="shared" si="2"/>
        <v>52685.97</v>
      </c>
      <c r="E73" s="18">
        <v>152685.97</v>
      </c>
      <c r="F73" s="16" t="s">
        <v>122</v>
      </c>
      <c r="G73" s="5"/>
      <c r="H73" s="26"/>
      <c r="I73" s="26"/>
    </row>
    <row r="74" spans="1:9" ht="14.25">
      <c r="A74" s="15">
        <v>73</v>
      </c>
      <c r="B74" s="16" t="s">
        <v>71</v>
      </c>
      <c r="C74" s="17">
        <v>100000</v>
      </c>
      <c r="D74" s="18">
        <f t="shared" si="2"/>
        <v>151661.96</v>
      </c>
      <c r="E74" s="18">
        <v>251661.96</v>
      </c>
      <c r="F74" s="16" t="s">
        <v>123</v>
      </c>
      <c r="G74" s="5"/>
      <c r="H74" s="26"/>
      <c r="I74" s="26"/>
    </row>
    <row r="75" spans="1:9" ht="14.25">
      <c r="A75" s="15">
        <v>74</v>
      </c>
      <c r="B75" s="16" t="s">
        <v>72</v>
      </c>
      <c r="C75" s="17">
        <v>100000</v>
      </c>
      <c r="D75" s="18">
        <f t="shared" si="2"/>
        <v>87498.82999999999</v>
      </c>
      <c r="E75" s="18">
        <v>187498.83</v>
      </c>
      <c r="F75" s="16"/>
      <c r="G75" s="5"/>
      <c r="H75" s="26"/>
      <c r="I75" s="26"/>
    </row>
    <row r="76" spans="1:9" ht="14.25">
      <c r="A76" s="15">
        <v>75</v>
      </c>
      <c r="B76" s="16" t="s">
        <v>73</v>
      </c>
      <c r="C76" s="17">
        <v>100000</v>
      </c>
      <c r="D76" s="18">
        <f t="shared" si="2"/>
        <v>150778.86</v>
      </c>
      <c r="E76" s="18">
        <v>250778.86</v>
      </c>
      <c r="F76" s="16" t="s">
        <v>86</v>
      </c>
      <c r="G76" s="5"/>
      <c r="H76" s="26"/>
      <c r="I76" s="26"/>
    </row>
    <row r="77" spans="1:7" ht="14.25">
      <c r="A77" s="28" t="s">
        <v>6</v>
      </c>
      <c r="B77" s="28"/>
      <c r="C77" s="25">
        <f>SUM(C2:C76)</f>
        <v>175379686.84</v>
      </c>
      <c r="D77" s="25">
        <f t="shared" si="2"/>
        <v>160652747.06999996</v>
      </c>
      <c r="E77" s="25">
        <f>SUM(E2:E76)</f>
        <v>336032433.90999997</v>
      </c>
      <c r="F77" s="27"/>
      <c r="G77" s="6"/>
    </row>
    <row r="78" spans="1:7" ht="14.25">
      <c r="A78" s="8"/>
      <c r="B78" s="10"/>
      <c r="C78" s="9"/>
      <c r="D78" s="9"/>
      <c r="E78" s="9"/>
      <c r="F78" s="11"/>
      <c r="G78" s="11"/>
    </row>
    <row r="79" spans="1:7" ht="14.25">
      <c r="A79" s="4"/>
      <c r="B79" s="7"/>
      <c r="C79" s="1"/>
      <c r="D79" s="1"/>
      <c r="E79" s="1"/>
      <c r="F79" s="6"/>
      <c r="G79" s="6"/>
    </row>
    <row r="80" spans="1:7" ht="14.25">
      <c r="A80" s="4"/>
      <c r="B80" s="7"/>
      <c r="C80" s="1"/>
      <c r="D80" s="1"/>
      <c r="E80" s="1"/>
      <c r="F80" s="6"/>
      <c r="G80" s="6"/>
    </row>
    <row r="81" spans="1:7" ht="14.25">
      <c r="A81" s="4"/>
      <c r="B81" s="7"/>
      <c r="C81" s="1"/>
      <c r="D81" s="1"/>
      <c r="E81" s="1"/>
      <c r="F81" s="6"/>
      <c r="G81" s="6"/>
    </row>
    <row r="82" spans="1:7" ht="14.25">
      <c r="A82" s="4"/>
      <c r="B82" s="7"/>
      <c r="C82" s="1"/>
      <c r="D82" s="1"/>
      <c r="E82" s="1"/>
      <c r="F82" s="6"/>
      <c r="G82" s="6"/>
    </row>
    <row r="83" spans="1:7" ht="14.25">
      <c r="A83" s="4"/>
      <c r="B83" s="7"/>
      <c r="C83" s="1"/>
      <c r="D83" s="1"/>
      <c r="E83" s="1"/>
      <c r="F83" s="6"/>
      <c r="G83" s="6"/>
    </row>
    <row r="84" spans="1:7" ht="14.25">
      <c r="A84" s="4"/>
      <c r="B84" s="7"/>
      <c r="C84" s="1"/>
      <c r="D84" s="1"/>
      <c r="E84" s="1"/>
      <c r="F84" s="6"/>
      <c r="G84" s="6"/>
    </row>
    <row r="85" spans="1:7" ht="14.25">
      <c r="A85" s="4"/>
      <c r="B85" s="7"/>
      <c r="C85" s="1"/>
      <c r="D85" s="1"/>
      <c r="E85" s="1"/>
      <c r="F85" s="6"/>
      <c r="G85" s="6"/>
    </row>
    <row r="86" spans="1:7" ht="14.25">
      <c r="A86" s="4"/>
      <c r="B86" s="7"/>
      <c r="C86" s="1"/>
      <c r="D86" s="1"/>
      <c r="E86" s="1"/>
      <c r="F86" s="6"/>
      <c r="G86" s="6"/>
    </row>
    <row r="87" spans="1:7" ht="14.25">
      <c r="A87" s="4"/>
      <c r="B87" s="7"/>
      <c r="C87" s="1"/>
      <c r="D87" s="1"/>
      <c r="E87" s="1"/>
      <c r="F87" s="6"/>
      <c r="G87" s="6"/>
    </row>
    <row r="88" spans="1:7" ht="14.25">
      <c r="A88" s="4"/>
      <c r="B88" s="7"/>
      <c r="C88" s="1"/>
      <c r="D88" s="1"/>
      <c r="E88" s="1"/>
      <c r="F88" s="6"/>
      <c r="G88" s="6"/>
    </row>
    <row r="89" spans="1:7" ht="14.25">
      <c r="A89" s="4"/>
      <c r="B89" s="7"/>
      <c r="C89" s="1"/>
      <c r="D89" s="1"/>
      <c r="E89" s="1"/>
      <c r="F89" s="6"/>
      <c r="G89" s="6"/>
    </row>
    <row r="90" spans="1:7" ht="14.25">
      <c r="A90" s="4"/>
      <c r="B90" s="7"/>
      <c r="C90" s="1"/>
      <c r="D90" s="1"/>
      <c r="E90" s="1"/>
      <c r="F90" s="6"/>
      <c r="G90" s="6"/>
    </row>
    <row r="91" spans="1:7" ht="14.25">
      <c r="A91" s="4"/>
      <c r="B91" s="7"/>
      <c r="C91" s="1"/>
      <c r="D91" s="1"/>
      <c r="E91" s="1"/>
      <c r="F91" s="6"/>
      <c r="G91" s="6"/>
    </row>
    <row r="92" spans="1:7" ht="14.25">
      <c r="A92" s="4"/>
      <c r="B92" s="7"/>
      <c r="C92" s="1"/>
      <c r="D92" s="1"/>
      <c r="E92" s="1"/>
      <c r="F92" s="6"/>
      <c r="G92" s="6"/>
    </row>
    <row r="93" spans="1:7" ht="14.25">
      <c r="A93" s="4"/>
      <c r="B93" s="7"/>
      <c r="C93" s="1"/>
      <c r="D93" s="1"/>
      <c r="E93" s="1"/>
      <c r="F93" s="6"/>
      <c r="G93" s="6"/>
    </row>
    <row r="94" spans="1:7" ht="14.25">
      <c r="A94" s="1"/>
      <c r="B94" s="1"/>
      <c r="C94" s="1"/>
      <c r="D94" s="1"/>
      <c r="E94" s="1"/>
      <c r="F94" s="1"/>
      <c r="G94" s="1"/>
    </row>
    <row r="95" spans="1:7" ht="14.25">
      <c r="A95" s="1"/>
      <c r="B95" s="1"/>
      <c r="C95" s="1"/>
      <c r="D95" s="1"/>
      <c r="E95" s="1"/>
      <c r="F95" s="1"/>
      <c r="G95" s="1"/>
    </row>
    <row r="96" spans="1:7" ht="14.25">
      <c r="A96" s="1"/>
      <c r="B96" s="1"/>
      <c r="C96" s="1"/>
      <c r="D96" s="1"/>
      <c r="E96" s="1"/>
      <c r="F96" s="1"/>
      <c r="G96" s="1"/>
    </row>
    <row r="97" spans="1:7" ht="14.25">
      <c r="A97" s="1"/>
      <c r="B97" s="1"/>
      <c r="C97" s="1"/>
      <c r="D97" s="1"/>
      <c r="E97" s="1"/>
      <c r="F97" s="1"/>
      <c r="G97" s="1"/>
    </row>
    <row r="98" spans="1:7" ht="14.25">
      <c r="A98" s="1"/>
      <c r="B98" s="1"/>
      <c r="C98" s="1"/>
      <c r="D98" s="1"/>
      <c r="E98" s="1"/>
      <c r="F98" s="1"/>
      <c r="G98" s="1"/>
    </row>
    <row r="99" spans="1:7" ht="14.25">
      <c r="A99" s="1"/>
      <c r="B99" s="1"/>
      <c r="C99" s="1"/>
      <c r="D99" s="1"/>
      <c r="E99" s="1"/>
      <c r="F99" s="1"/>
      <c r="G99" s="1"/>
    </row>
    <row r="100" spans="1:7" ht="14.25">
      <c r="A100" s="1"/>
      <c r="B100" s="1"/>
      <c r="C100" s="1"/>
      <c r="D100" s="1"/>
      <c r="E100" s="1"/>
      <c r="F100" s="1"/>
      <c r="G100" s="1"/>
    </row>
    <row r="101" spans="1:7" ht="14.25">
      <c r="A101" s="1"/>
      <c r="B101" s="1"/>
      <c r="C101" s="1"/>
      <c r="D101" s="1"/>
      <c r="E101" s="1"/>
      <c r="F101" s="1"/>
      <c r="G101" s="1"/>
    </row>
    <row r="102" spans="1:7" ht="14.25">
      <c r="A102" s="1"/>
      <c r="B102" s="1"/>
      <c r="C102" s="1"/>
      <c r="D102" s="1"/>
      <c r="E102" s="1"/>
      <c r="F102" s="1"/>
      <c r="G102" s="1"/>
    </row>
    <row r="103" spans="1:7" ht="14.25">
      <c r="A103" s="1"/>
      <c r="B103" s="1"/>
      <c r="C103" s="1"/>
      <c r="D103" s="1"/>
      <c r="E103" s="1"/>
      <c r="F103" s="1"/>
      <c r="G103" s="1"/>
    </row>
    <row r="104" spans="1:7" ht="14.25">
      <c r="A104" s="1"/>
      <c r="B104" s="1"/>
      <c r="C104" s="1"/>
      <c r="D104" s="1"/>
      <c r="E104" s="1"/>
      <c r="F104" s="1"/>
      <c r="G104" s="1"/>
    </row>
    <row r="105" spans="1:7" ht="14.25">
      <c r="A105" s="1"/>
      <c r="B105" s="1"/>
      <c r="C105" s="1"/>
      <c r="D105" s="1"/>
      <c r="E105" s="1"/>
      <c r="F105" s="1"/>
      <c r="G105" s="1"/>
    </row>
    <row r="106" spans="1:7" ht="14.25">
      <c r="A106" s="1"/>
      <c r="B106" s="1"/>
      <c r="C106" s="1"/>
      <c r="D106" s="1"/>
      <c r="E106" s="1"/>
      <c r="F106" s="1"/>
      <c r="G106" s="1"/>
    </row>
    <row r="107" spans="1:7" ht="14.25">
      <c r="A107" s="1"/>
      <c r="B107" s="1"/>
      <c r="C107" s="1"/>
      <c r="D107" s="1"/>
      <c r="E107" s="1"/>
      <c r="F107" s="1"/>
      <c r="G107" s="1"/>
    </row>
    <row r="108" spans="1:7" ht="14.25">
      <c r="A108" s="1"/>
      <c r="B108" s="1"/>
      <c r="C108" s="1"/>
      <c r="D108" s="1"/>
      <c r="E108" s="1"/>
      <c r="F108" s="1"/>
      <c r="G108" s="1"/>
    </row>
    <row r="109" spans="1:7" ht="14.25">
      <c r="A109" s="1"/>
      <c r="B109" s="1"/>
      <c r="C109" s="1"/>
      <c r="D109" s="1"/>
      <c r="E109" s="1"/>
      <c r="F109" s="1"/>
      <c r="G109" s="1"/>
    </row>
    <row r="110" spans="1:7" ht="14.25">
      <c r="A110" s="1"/>
      <c r="B110" s="1"/>
      <c r="C110" s="1"/>
      <c r="D110" s="1"/>
      <c r="E110" s="1"/>
      <c r="F110" s="1"/>
      <c r="G110" s="1"/>
    </row>
    <row r="111" spans="1:7" ht="14.25">
      <c r="A111" s="1"/>
      <c r="B111" s="1"/>
      <c r="C111" s="1"/>
      <c r="D111" s="1"/>
      <c r="E111" s="1"/>
      <c r="F111" s="1"/>
      <c r="G111" s="1"/>
    </row>
    <row r="112" spans="1:7" ht="14.25">
      <c r="A112" s="1"/>
      <c r="B112" s="1"/>
      <c r="C112" s="1"/>
      <c r="D112" s="1"/>
      <c r="E112" s="1"/>
      <c r="F112" s="1"/>
      <c r="G112" s="1"/>
    </row>
    <row r="113" spans="1:7" ht="14.25">
      <c r="A113" s="1"/>
      <c r="B113" s="1"/>
      <c r="C113" s="1"/>
      <c r="D113" s="1"/>
      <c r="E113" s="1"/>
      <c r="F113" s="1"/>
      <c r="G113" s="1"/>
    </row>
    <row r="114" spans="1:7" ht="14.25">
      <c r="A114" s="1"/>
      <c r="B114" s="1"/>
      <c r="C114" s="1"/>
      <c r="D114" s="1"/>
      <c r="E114" s="1"/>
      <c r="F114" s="1"/>
      <c r="G114" s="1"/>
    </row>
    <row r="115" spans="1:7" ht="14.25">
      <c r="A115" s="1"/>
      <c r="B115" s="1"/>
      <c r="C115" s="1"/>
      <c r="D115" s="1"/>
      <c r="E115" s="1"/>
      <c r="F115" s="1"/>
      <c r="G115" s="1"/>
    </row>
    <row r="116" spans="1:7" ht="14.25">
      <c r="A116" s="1"/>
      <c r="B116" s="1"/>
      <c r="C116" s="1"/>
      <c r="D116" s="1"/>
      <c r="E116" s="1"/>
      <c r="F116" s="1"/>
      <c r="G116" s="1"/>
    </row>
    <row r="117" spans="1:7" ht="14.25">
      <c r="A117" s="1"/>
      <c r="B117" s="1"/>
      <c r="C117" s="1"/>
      <c r="D117" s="1"/>
      <c r="E117" s="1"/>
      <c r="F117" s="1"/>
      <c r="G117" s="1"/>
    </row>
    <row r="118" spans="1:7" ht="14.25">
      <c r="A118" s="1"/>
      <c r="B118" s="1"/>
      <c r="C118" s="1"/>
      <c r="D118" s="1"/>
      <c r="E118" s="1"/>
      <c r="F118" s="1"/>
      <c r="G118" s="1"/>
    </row>
    <row r="119" spans="1:7" ht="14.25">
      <c r="A119" s="1"/>
      <c r="B119" s="1"/>
      <c r="C119" s="1"/>
      <c r="D119" s="1"/>
      <c r="E119" s="1"/>
      <c r="F119" s="1"/>
      <c r="G119" s="1"/>
    </row>
    <row r="120" spans="1:7" ht="14.25">
      <c r="A120" s="1"/>
      <c r="B120" s="1"/>
      <c r="C120" s="1"/>
      <c r="D120" s="1"/>
      <c r="E120" s="1"/>
      <c r="F120" s="1"/>
      <c r="G120" s="1"/>
    </row>
    <row r="121" spans="1:7" ht="14.25">
      <c r="A121" s="1"/>
      <c r="B121" s="1"/>
      <c r="C121" s="1"/>
      <c r="D121" s="1"/>
      <c r="E121" s="1"/>
      <c r="F121" s="1"/>
      <c r="G121" s="1"/>
    </row>
    <row r="122" spans="1:7" ht="14.25">
      <c r="A122" s="1"/>
      <c r="B122" s="1"/>
      <c r="C122" s="1"/>
      <c r="D122" s="1"/>
      <c r="E122" s="1"/>
      <c r="F122" s="1"/>
      <c r="G122" s="1"/>
    </row>
    <row r="123" spans="1:7" ht="14.25">
      <c r="A123" s="1"/>
      <c r="B123" s="1"/>
      <c r="C123" s="1"/>
      <c r="D123" s="1"/>
      <c r="E123" s="1"/>
      <c r="F123" s="1"/>
      <c r="G123" s="1"/>
    </row>
    <row r="124" spans="1:7" ht="14.25">
      <c r="A124" s="1"/>
      <c r="B124" s="1"/>
      <c r="C124" s="1"/>
      <c r="D124" s="1"/>
      <c r="E124" s="1"/>
      <c r="F124" s="1"/>
      <c r="G124" s="1"/>
    </row>
    <row r="125" spans="1:7" ht="14.25">
      <c r="A125" s="1"/>
      <c r="B125" s="1"/>
      <c r="C125" s="1"/>
      <c r="D125" s="1"/>
      <c r="E125" s="1"/>
      <c r="F125" s="1"/>
      <c r="G125" s="1"/>
    </row>
    <row r="126" spans="1:7" ht="14.25">
      <c r="A126" s="1"/>
      <c r="B126" s="1"/>
      <c r="C126" s="1"/>
      <c r="D126" s="1"/>
      <c r="E126" s="1"/>
      <c r="F126" s="1"/>
      <c r="G126" s="1"/>
    </row>
    <row r="127" spans="1:7" ht="14.25">
      <c r="A127" s="1"/>
      <c r="B127" s="1"/>
      <c r="C127" s="1"/>
      <c r="D127" s="1"/>
      <c r="E127" s="1"/>
      <c r="F127" s="1"/>
      <c r="G127" s="1"/>
    </row>
    <row r="128" spans="1:7" ht="14.25">
      <c r="A128" s="1"/>
      <c r="B128" s="1"/>
      <c r="C128" s="1"/>
      <c r="D128" s="1"/>
      <c r="E128" s="1"/>
      <c r="F128" s="1"/>
      <c r="G128" s="1"/>
    </row>
    <row r="129" spans="1:7" ht="14.25">
      <c r="A129" s="1"/>
      <c r="B129" s="1"/>
      <c r="C129" s="1"/>
      <c r="D129" s="1"/>
      <c r="E129" s="1"/>
      <c r="F129" s="1"/>
      <c r="G129" s="1"/>
    </row>
    <row r="130" spans="1:7" ht="14.25">
      <c r="A130" s="1"/>
      <c r="B130" s="1"/>
      <c r="C130" s="1"/>
      <c r="D130" s="1"/>
      <c r="E130" s="1"/>
      <c r="F130" s="1"/>
      <c r="G130" s="1"/>
    </row>
    <row r="131" spans="1:7" ht="14.25">
      <c r="A131" s="1"/>
      <c r="B131" s="1"/>
      <c r="C131" s="1"/>
      <c r="D131" s="1"/>
      <c r="E131" s="1"/>
      <c r="F131" s="1"/>
      <c r="G131" s="1"/>
    </row>
    <row r="132" spans="1:7" ht="14.25">
      <c r="A132" s="1"/>
      <c r="B132" s="1"/>
      <c r="C132" s="1"/>
      <c r="D132" s="1"/>
      <c r="E132" s="1"/>
      <c r="F132" s="1"/>
      <c r="G132" s="1"/>
    </row>
    <row r="133" spans="1:7" ht="14.25">
      <c r="A133" s="1"/>
      <c r="B133" s="1"/>
      <c r="C133" s="1"/>
      <c r="D133" s="1"/>
      <c r="E133" s="1"/>
      <c r="F133" s="1"/>
      <c r="G133" s="1"/>
    </row>
    <row r="134" spans="1:7" ht="14.25">
      <c r="A134" s="1"/>
      <c r="B134" s="1"/>
      <c r="C134" s="1"/>
      <c r="D134" s="1"/>
      <c r="E134" s="1"/>
      <c r="F134" s="1"/>
      <c r="G134" s="1"/>
    </row>
    <row r="135" spans="1:7" ht="14.25">
      <c r="A135" s="1"/>
      <c r="B135" s="1"/>
      <c r="C135" s="1"/>
      <c r="D135" s="1"/>
      <c r="E135" s="1"/>
      <c r="F135" s="1"/>
      <c r="G135" s="1"/>
    </row>
    <row r="136" spans="1:7" ht="14.25">
      <c r="A136" s="1"/>
      <c r="B136" s="1"/>
      <c r="C136" s="1"/>
      <c r="D136" s="1"/>
      <c r="E136" s="1"/>
      <c r="F136" s="1"/>
      <c r="G136" s="1"/>
    </row>
    <row r="137" spans="1:7" ht="14.25">
      <c r="A137" s="1"/>
      <c r="B137" s="1"/>
      <c r="C137" s="1"/>
      <c r="D137" s="1"/>
      <c r="E137" s="1"/>
      <c r="F137" s="1"/>
      <c r="G137" s="1"/>
    </row>
    <row r="138" spans="1:7" ht="14.25">
      <c r="A138" s="1"/>
      <c r="B138" s="1"/>
      <c r="C138" s="1"/>
      <c r="D138" s="1"/>
      <c r="E138" s="1"/>
      <c r="F138" s="1"/>
      <c r="G138" s="1"/>
    </row>
    <row r="139" spans="1:7" ht="14.25">
      <c r="A139" s="1"/>
      <c r="B139" s="1"/>
      <c r="C139" s="1"/>
      <c r="D139" s="1"/>
      <c r="E139" s="1"/>
      <c r="F139" s="1"/>
      <c r="G139" s="1"/>
    </row>
    <row r="140" spans="1:7" ht="14.25">
      <c r="A140" s="1"/>
      <c r="B140" s="1"/>
      <c r="C140" s="1"/>
      <c r="D140" s="1"/>
      <c r="E140" s="1"/>
      <c r="F140" s="1"/>
      <c r="G140" s="1"/>
    </row>
    <row r="141" spans="1:7" ht="14.25">
      <c r="A141" s="1"/>
      <c r="B141" s="1"/>
      <c r="C141" s="1"/>
      <c r="D141" s="1"/>
      <c r="E141" s="1"/>
      <c r="F141" s="1"/>
      <c r="G141" s="1"/>
    </row>
    <row r="142" spans="1:7" ht="14.25">
      <c r="A142" s="1"/>
      <c r="B142" s="1"/>
      <c r="C142" s="1"/>
      <c r="D142" s="1"/>
      <c r="E142" s="1"/>
      <c r="F142" s="1"/>
      <c r="G142" s="1"/>
    </row>
    <row r="143" spans="1:7" ht="14.25">
      <c r="A143" s="1"/>
      <c r="B143" s="1"/>
      <c r="C143" s="1"/>
      <c r="D143" s="1"/>
      <c r="E143" s="1"/>
      <c r="F143" s="1"/>
      <c r="G143" s="1"/>
    </row>
    <row r="144" spans="1:7" ht="14.25">
      <c r="A144" s="1"/>
      <c r="B144" s="1"/>
      <c r="C144" s="1"/>
      <c r="D144" s="1"/>
      <c r="E144" s="1"/>
      <c r="F144" s="1"/>
      <c r="G144" s="1"/>
    </row>
    <row r="145" spans="1:7" ht="14.25">
      <c r="A145" s="1"/>
      <c r="B145" s="1"/>
      <c r="C145" s="1"/>
      <c r="D145" s="1"/>
      <c r="E145" s="1"/>
      <c r="F145" s="1"/>
      <c r="G145" s="1"/>
    </row>
    <row r="146" spans="1:7" ht="14.25">
      <c r="A146" s="1"/>
      <c r="B146" s="1"/>
      <c r="C146" s="1"/>
      <c r="D146" s="1"/>
      <c r="E146" s="1"/>
      <c r="F146" s="1"/>
      <c r="G146" s="1"/>
    </row>
    <row r="147" spans="1:7" ht="14.25">
      <c r="A147" s="1"/>
      <c r="B147" s="1"/>
      <c r="C147" s="1"/>
      <c r="D147" s="1"/>
      <c r="E147" s="1"/>
      <c r="F147" s="1"/>
      <c r="G147" s="1"/>
    </row>
    <row r="148" spans="1:7" ht="14.25">
      <c r="A148" s="1"/>
      <c r="B148" s="1"/>
      <c r="C148" s="1"/>
      <c r="D148" s="1"/>
      <c r="E148" s="1"/>
      <c r="F148" s="1"/>
      <c r="G148" s="1"/>
    </row>
    <row r="149" spans="1:7" ht="14.25">
      <c r="A149" s="1"/>
      <c r="B149" s="1"/>
      <c r="C149" s="1"/>
      <c r="D149" s="1"/>
      <c r="E149" s="1"/>
      <c r="F149" s="1"/>
      <c r="G149" s="1"/>
    </row>
    <row r="150" spans="1:7" ht="14.25">
      <c r="A150" s="1"/>
      <c r="B150" s="1"/>
      <c r="C150" s="1"/>
      <c r="D150" s="1"/>
      <c r="E150" s="1"/>
      <c r="F150" s="1"/>
      <c r="G150" s="1"/>
    </row>
    <row r="151" spans="1:7" ht="14.25">
      <c r="A151" s="1"/>
      <c r="B151" s="1"/>
      <c r="C151" s="1"/>
      <c r="D151" s="1"/>
      <c r="E151" s="1"/>
      <c r="F151" s="1"/>
      <c r="G151" s="1"/>
    </row>
    <row r="152" spans="1:7" ht="14.25">
      <c r="A152" s="1"/>
      <c r="B152" s="1"/>
      <c r="C152" s="1"/>
      <c r="D152" s="1"/>
      <c r="E152" s="1"/>
      <c r="F152" s="1"/>
      <c r="G152" s="1"/>
    </row>
    <row r="153" spans="1:7" ht="14.25">
      <c r="A153" s="1"/>
      <c r="B153" s="1"/>
      <c r="C153" s="1"/>
      <c r="D153" s="1"/>
      <c r="E153" s="1"/>
      <c r="F153" s="1"/>
      <c r="G153" s="1"/>
    </row>
    <row r="154" spans="1:7" ht="14.25">
      <c r="A154" s="1"/>
      <c r="B154" s="1"/>
      <c r="C154" s="1"/>
      <c r="D154" s="1"/>
      <c r="E154" s="1"/>
      <c r="F154" s="1"/>
      <c r="G154" s="1"/>
    </row>
    <row r="155" spans="1:7" ht="14.25">
      <c r="A155" s="1"/>
      <c r="B155" s="1"/>
      <c r="C155" s="1"/>
      <c r="D155" s="1"/>
      <c r="E155" s="1"/>
      <c r="F155" s="1"/>
      <c r="G155" s="1"/>
    </row>
    <row r="156" spans="1:7" ht="14.25">
      <c r="A156" s="1"/>
      <c r="B156" s="1"/>
      <c r="C156" s="1"/>
      <c r="D156" s="1"/>
      <c r="E156" s="1"/>
      <c r="F156" s="1"/>
      <c r="G156" s="1"/>
    </row>
    <row r="157" spans="1:7" ht="14.25">
      <c r="A157" s="1"/>
      <c r="B157" s="1"/>
      <c r="C157" s="1"/>
      <c r="D157" s="1"/>
      <c r="E157" s="1"/>
      <c r="F157" s="1"/>
      <c r="G157" s="1"/>
    </row>
    <row r="158" spans="1:7" ht="14.25">
      <c r="A158" s="1"/>
      <c r="B158" s="1"/>
      <c r="C158" s="1"/>
      <c r="D158" s="1"/>
      <c r="E158" s="1"/>
      <c r="F158" s="1"/>
      <c r="G158" s="1"/>
    </row>
    <row r="159" spans="1:7" ht="14.25">
      <c r="A159" s="1"/>
      <c r="B159" s="1"/>
      <c r="C159" s="1"/>
      <c r="D159" s="1"/>
      <c r="E159" s="1"/>
      <c r="F159" s="1"/>
      <c r="G159" s="1"/>
    </row>
    <row r="160" spans="1:7" ht="14.25">
      <c r="A160" s="1"/>
      <c r="B160" s="1"/>
      <c r="C160" s="1"/>
      <c r="D160" s="1"/>
      <c r="E160" s="1"/>
      <c r="F160" s="1"/>
      <c r="G160" s="1"/>
    </row>
    <row r="161" spans="1:7" ht="14.25">
      <c r="A161" s="1"/>
      <c r="B161" s="1"/>
      <c r="C161" s="1"/>
      <c r="D161" s="1"/>
      <c r="E161" s="1"/>
      <c r="F161" s="1"/>
      <c r="G161" s="1"/>
    </row>
    <row r="162" spans="1:7" ht="14.25">
      <c r="A162" s="1"/>
      <c r="B162" s="1"/>
      <c r="C162" s="1"/>
      <c r="D162" s="1"/>
      <c r="E162" s="1"/>
      <c r="F162" s="1"/>
      <c r="G162" s="1"/>
    </row>
    <row r="163" spans="1:7" ht="14.25">
      <c r="A163" s="1"/>
      <c r="B163" s="1"/>
      <c r="C163" s="1"/>
      <c r="D163" s="1"/>
      <c r="E163" s="1"/>
      <c r="F163" s="1"/>
      <c r="G163" s="1"/>
    </row>
    <row r="164" spans="1:7" ht="14.25">
      <c r="A164" s="1"/>
      <c r="B164" s="1"/>
      <c r="C164" s="1"/>
      <c r="D164" s="1"/>
      <c r="E164" s="1"/>
      <c r="F164" s="1"/>
      <c r="G164" s="1"/>
    </row>
    <row r="165" spans="1:7" ht="14.25">
      <c r="A165" s="1"/>
      <c r="B165" s="1"/>
      <c r="C165" s="1"/>
      <c r="D165" s="1"/>
      <c r="E165" s="1"/>
      <c r="F165" s="1"/>
      <c r="G165" s="1"/>
    </row>
    <row r="166" spans="1:7" ht="14.25">
      <c r="A166" s="1"/>
      <c r="B166" s="1"/>
      <c r="C166" s="1"/>
      <c r="D166" s="1"/>
      <c r="E166" s="1"/>
      <c r="F166" s="1"/>
      <c r="G166" s="1"/>
    </row>
    <row r="167" spans="1:7" ht="14.25">
      <c r="A167" s="1"/>
      <c r="B167" s="1"/>
      <c r="C167" s="1"/>
      <c r="D167" s="1"/>
      <c r="E167" s="1"/>
      <c r="F167" s="1"/>
      <c r="G167" s="1"/>
    </row>
    <row r="168" spans="1:7" ht="14.25">
      <c r="A168" s="1"/>
      <c r="B168" s="1"/>
      <c r="C168" s="1"/>
      <c r="D168" s="1"/>
      <c r="E168" s="1"/>
      <c r="F168" s="1"/>
      <c r="G168" s="1"/>
    </row>
    <row r="169" spans="1:7" ht="14.25">
      <c r="A169" s="1"/>
      <c r="B169" s="1"/>
      <c r="C169" s="1"/>
      <c r="D169" s="1"/>
      <c r="E169" s="1"/>
      <c r="F169" s="1"/>
      <c r="G169" s="1"/>
    </row>
    <row r="170" spans="1:7" ht="14.25">
      <c r="A170" s="1"/>
      <c r="B170" s="1"/>
      <c r="C170" s="1"/>
      <c r="D170" s="1"/>
      <c r="E170" s="1"/>
      <c r="F170" s="1"/>
      <c r="G170" s="1"/>
    </row>
    <row r="171" spans="1:7" ht="14.25">
      <c r="A171" s="1"/>
      <c r="B171" s="1"/>
      <c r="C171" s="1"/>
      <c r="D171" s="1"/>
      <c r="E171" s="1"/>
      <c r="F171" s="1"/>
      <c r="G171" s="1"/>
    </row>
    <row r="172" spans="1:7" ht="14.25">
      <c r="A172" s="1"/>
      <c r="B172" s="1"/>
      <c r="C172" s="1"/>
      <c r="D172" s="1"/>
      <c r="E172" s="1"/>
      <c r="F172" s="1"/>
      <c r="G172" s="1"/>
    </row>
    <row r="173" spans="1:7" ht="14.25">
      <c r="A173" s="1"/>
      <c r="B173" s="1"/>
      <c r="C173" s="1"/>
      <c r="D173" s="1"/>
      <c r="E173" s="1"/>
      <c r="F173" s="1"/>
      <c r="G173" s="1"/>
    </row>
    <row r="174" spans="1:7" ht="14.25">
      <c r="A174" s="1"/>
      <c r="B174" s="1"/>
      <c r="C174" s="1"/>
      <c r="D174" s="1"/>
      <c r="E174" s="1"/>
      <c r="F174" s="1"/>
      <c r="G174" s="1"/>
    </row>
    <row r="175" spans="1:7" ht="14.25">
      <c r="A175" s="1"/>
      <c r="B175" s="1"/>
      <c r="C175" s="1"/>
      <c r="D175" s="1"/>
      <c r="E175" s="1"/>
      <c r="F175" s="1"/>
      <c r="G175" s="1"/>
    </row>
    <row r="176" spans="1:7" ht="14.25">
      <c r="A176" s="1"/>
      <c r="B176" s="1"/>
      <c r="C176" s="1"/>
      <c r="D176" s="1"/>
      <c r="E176" s="1"/>
      <c r="F176" s="1"/>
      <c r="G176" s="1"/>
    </row>
    <row r="177" spans="1:7" ht="14.25">
      <c r="A177" s="1"/>
      <c r="B177" s="1"/>
      <c r="C177" s="1"/>
      <c r="D177" s="1"/>
      <c r="E177" s="1"/>
      <c r="F177" s="1"/>
      <c r="G177" s="1"/>
    </row>
    <row r="178" spans="1:7" ht="14.25">
      <c r="A178" s="1"/>
      <c r="B178" s="1"/>
      <c r="C178" s="1"/>
      <c r="D178" s="1"/>
      <c r="E178" s="1"/>
      <c r="F178" s="1"/>
      <c r="G178" s="1"/>
    </row>
    <row r="179" spans="1:7" ht="14.25">
      <c r="A179" s="1"/>
      <c r="B179" s="1"/>
      <c r="C179" s="1"/>
      <c r="D179" s="1"/>
      <c r="E179" s="1"/>
      <c r="F179" s="1"/>
      <c r="G179" s="1"/>
    </row>
    <row r="180" spans="1:7" ht="14.25">
      <c r="A180" s="1"/>
      <c r="B180" s="1"/>
      <c r="C180" s="1"/>
      <c r="D180" s="1"/>
      <c r="E180" s="1"/>
      <c r="F180" s="1"/>
      <c r="G180" s="1"/>
    </row>
    <row r="181" spans="1:7" ht="14.25">
      <c r="A181" s="1"/>
      <c r="B181" s="1"/>
      <c r="C181" s="1"/>
      <c r="D181" s="1"/>
      <c r="E181" s="1"/>
      <c r="F181" s="1"/>
      <c r="G181" s="1"/>
    </row>
    <row r="182" spans="1:7" ht="14.25">
      <c r="A182" s="1"/>
      <c r="B182" s="1"/>
      <c r="C182" s="1"/>
      <c r="D182" s="1"/>
      <c r="E182" s="1"/>
      <c r="F182" s="1"/>
      <c r="G182" s="1"/>
    </row>
    <row r="183" spans="1:7" ht="14.25">
      <c r="A183" s="1"/>
      <c r="B183" s="1"/>
      <c r="C183" s="1"/>
      <c r="D183" s="1"/>
      <c r="E183" s="1"/>
      <c r="F183" s="1"/>
      <c r="G183" s="1"/>
    </row>
    <row r="184" spans="1:7" ht="14.25">
      <c r="A184" s="1"/>
      <c r="B184" s="1"/>
      <c r="C184" s="1"/>
      <c r="D184" s="1"/>
      <c r="E184" s="1"/>
      <c r="F184" s="1"/>
      <c r="G184" s="1"/>
    </row>
    <row r="185" spans="1:7" ht="14.25">
      <c r="A185" s="1"/>
      <c r="B185" s="1"/>
      <c r="C185" s="1"/>
      <c r="D185" s="1"/>
      <c r="E185" s="1"/>
      <c r="F185" s="1"/>
      <c r="G185" s="1"/>
    </row>
    <row r="186" spans="1:7" ht="14.25">
      <c r="A186" s="1"/>
      <c r="B186" s="1"/>
      <c r="C186" s="1"/>
      <c r="D186" s="1"/>
      <c r="E186" s="1"/>
      <c r="F186" s="1"/>
      <c r="G186" s="1"/>
    </row>
    <row r="187" spans="1:7" ht="14.25">
      <c r="A187" s="1"/>
      <c r="B187" s="1"/>
      <c r="C187" s="1"/>
      <c r="D187" s="1"/>
      <c r="E187" s="1"/>
      <c r="F187" s="1"/>
      <c r="G187" s="1"/>
    </row>
    <row r="188" spans="1:7" ht="14.25">
      <c r="A188" s="1"/>
      <c r="B188" s="1"/>
      <c r="C188" s="1"/>
      <c r="D188" s="1"/>
      <c r="E188" s="1"/>
      <c r="F188" s="1"/>
      <c r="G188" s="1"/>
    </row>
    <row r="189" spans="1:7" ht="14.25">
      <c r="A189" s="1"/>
      <c r="B189" s="1"/>
      <c r="C189" s="1"/>
      <c r="D189" s="1"/>
      <c r="E189" s="1"/>
      <c r="F189" s="1"/>
      <c r="G189" s="1"/>
    </row>
    <row r="190" spans="1:7" ht="14.25">
      <c r="A190" s="1"/>
      <c r="B190" s="1"/>
      <c r="C190" s="1"/>
      <c r="D190" s="1"/>
      <c r="E190" s="1"/>
      <c r="F190" s="1"/>
      <c r="G190" s="1"/>
    </row>
    <row r="191" spans="1:7" ht="14.25">
      <c r="A191" s="1"/>
      <c r="B191" s="1"/>
      <c r="C191" s="1"/>
      <c r="D191" s="1"/>
      <c r="E191" s="1"/>
      <c r="F191" s="1"/>
      <c r="G191" s="1"/>
    </row>
    <row r="192" spans="1:7" ht="14.25">
      <c r="A192" s="1"/>
      <c r="B192" s="1"/>
      <c r="C192" s="1"/>
      <c r="D192" s="1"/>
      <c r="E192" s="1"/>
      <c r="F192" s="1"/>
      <c r="G192" s="1"/>
    </row>
    <row r="193" spans="1:7" ht="14.25">
      <c r="A193" s="1"/>
      <c r="B193" s="1"/>
      <c r="C193" s="1"/>
      <c r="D193" s="1"/>
      <c r="E193" s="1"/>
      <c r="F193" s="1"/>
      <c r="G193" s="1"/>
    </row>
    <row r="194" spans="1:7" ht="14.25">
      <c r="A194" s="1"/>
      <c r="B194" s="1"/>
      <c r="C194" s="1"/>
      <c r="D194" s="1"/>
      <c r="E194" s="1"/>
      <c r="F194" s="1"/>
      <c r="G194" s="1"/>
    </row>
    <row r="195" spans="1:7" ht="14.25">
      <c r="A195" s="1"/>
      <c r="B195" s="1"/>
      <c r="C195" s="1"/>
      <c r="D195" s="1"/>
      <c r="E195" s="1"/>
      <c r="F195" s="1"/>
      <c r="G195" s="1"/>
    </row>
    <row r="196" spans="1:7" ht="14.25">
      <c r="A196" s="1"/>
      <c r="B196" s="1"/>
      <c r="C196" s="1"/>
      <c r="D196" s="1"/>
      <c r="E196" s="1"/>
      <c r="F196" s="1"/>
      <c r="G196" s="1"/>
    </row>
    <row r="197" spans="1:7" ht="14.25">
      <c r="A197" s="1"/>
      <c r="B197" s="1"/>
      <c r="C197" s="1"/>
      <c r="D197" s="1"/>
      <c r="E197" s="1"/>
      <c r="F197" s="1"/>
      <c r="G197" s="1"/>
    </row>
    <row r="198" spans="1:7" ht="14.25">
      <c r="A198" s="1"/>
      <c r="B198" s="1"/>
      <c r="C198" s="1"/>
      <c r="D198" s="1"/>
      <c r="E198" s="1"/>
      <c r="F198" s="1"/>
      <c r="G198" s="1"/>
    </row>
    <row r="199" spans="1:7" ht="14.25">
      <c r="A199" s="1"/>
      <c r="B199" s="1"/>
      <c r="C199" s="1"/>
      <c r="D199" s="1"/>
      <c r="E199" s="1"/>
      <c r="F199" s="1"/>
      <c r="G199" s="1"/>
    </row>
    <row r="200" spans="1:7" ht="14.25">
      <c r="A200" s="1"/>
      <c r="B200" s="1"/>
      <c r="C200" s="1"/>
      <c r="D200" s="1"/>
      <c r="E200" s="1"/>
      <c r="F200" s="1"/>
      <c r="G200" s="1"/>
    </row>
    <row r="201" spans="1:7" ht="14.25">
      <c r="A201" s="1"/>
      <c r="B201" s="1"/>
      <c r="C201" s="1"/>
      <c r="D201" s="1"/>
      <c r="E201" s="1"/>
      <c r="F201" s="1"/>
      <c r="G201" s="1"/>
    </row>
    <row r="202" spans="1:7" ht="14.25">
      <c r="A202" s="1"/>
      <c r="B202" s="1"/>
      <c r="C202" s="1"/>
      <c r="D202" s="1"/>
      <c r="E202" s="1"/>
      <c r="F202" s="1"/>
      <c r="G202" s="1"/>
    </row>
    <row r="203" spans="1:7" ht="14.25">
      <c r="A203" s="1"/>
      <c r="B203" s="1"/>
      <c r="C203" s="1"/>
      <c r="D203" s="1"/>
      <c r="E203" s="1"/>
      <c r="F203" s="1"/>
      <c r="G203" s="1"/>
    </row>
    <row r="204" spans="1:7" ht="14.25">
      <c r="A204" s="1"/>
      <c r="B204" s="1"/>
      <c r="C204" s="1"/>
      <c r="D204" s="1"/>
      <c r="E204" s="1"/>
      <c r="F204" s="1"/>
      <c r="G204" s="1"/>
    </row>
    <row r="205" spans="1:7" ht="14.25">
      <c r="A205" s="1"/>
      <c r="B205" s="1"/>
      <c r="C205" s="1"/>
      <c r="D205" s="1"/>
      <c r="E205" s="1"/>
      <c r="F205" s="1"/>
      <c r="G205" s="1"/>
    </row>
    <row r="206" spans="1:7" ht="14.25">
      <c r="A206" s="1"/>
      <c r="B206" s="1"/>
      <c r="C206" s="1"/>
      <c r="D206" s="1"/>
      <c r="E206" s="1"/>
      <c r="F206" s="1"/>
      <c r="G206" s="1"/>
    </row>
    <row r="207" spans="1:7" ht="14.25">
      <c r="A207" s="1"/>
      <c r="B207" s="1"/>
      <c r="C207" s="1"/>
      <c r="D207" s="1"/>
      <c r="E207" s="1"/>
      <c r="F207" s="1"/>
      <c r="G207" s="1"/>
    </row>
  </sheetData>
  <sheetProtection/>
  <mergeCells count="1">
    <mergeCell ref="A77:B77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ignoredErrors>
    <ignoredError sqref="D7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Fan Ya Tai Asset Servicing Consulting Co.,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Bingyao Li</dc:creator>
  <cp:keywords/>
  <dc:description/>
  <cp:lastModifiedBy>Sabrina Chen</cp:lastModifiedBy>
  <cp:lastPrinted>2006-09-14T07:35:16Z</cp:lastPrinted>
  <dcterms:created xsi:type="dcterms:W3CDTF">2006-09-12T03:40:05Z</dcterms:created>
  <dcterms:modified xsi:type="dcterms:W3CDTF">2009-01-08T06:33:41Z</dcterms:modified>
  <cp:category/>
  <cp:version/>
  <cp:contentType/>
  <cp:contentStatus/>
</cp:coreProperties>
</file>